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egaa\Dropbox\ASESORIA\1-Asesoría - Talleres\Año 2024\Coordinación Técnica\COLEY\Taller 2024\I-Periodo-2024\"/>
    </mc:Choice>
  </mc:AlternateContent>
  <xr:revisionPtr revIDLastSave="0" documentId="13_ncr:1_{A85D467D-D47C-48F7-94EE-F74CE1210B74}" xr6:coauthVersionLast="47" xr6:coauthVersionMax="47" xr10:uidLastSave="{00000000-0000-0000-0000-000000000000}"/>
  <bookViews>
    <workbookView xWindow="28680" yWindow="-120" windowWidth="20730" windowHeight="11040" activeTab="4" xr2:uid="{00000000-000D-0000-FFFF-FFFF00000000}"/>
  </bookViews>
  <sheets>
    <sheet name="COLEY 1-PC-2023" sheetId="31" r:id="rId1"/>
    <sheet name="COLEY 1-DG-2023" sheetId="32" r:id="rId2"/>
    <sheet name="COLEY 1-MP-2023" sheetId="36" r:id="rId3"/>
    <sheet name="COLEY 2-2023" sheetId="34" r:id="rId4"/>
    <sheet name="COLEY 3" sheetId="35" r:id="rId5"/>
  </sheets>
  <definedNames>
    <definedName name="_xlnm.Print_Area" localSheetId="3">'COLEY 2-2023'!$A$1:$G$26</definedName>
    <definedName name="_xlnm.Print_Titles" localSheetId="1">'COLEY 1-DG-2023'!$1:$13</definedName>
    <definedName name="_xlnm.Print_Titles" localSheetId="2">'COLEY 1-MP-2023'!$1:$13</definedName>
    <definedName name="_xlnm.Print_Titles" localSheetId="0">'COLEY 1-PC-2023'!$1:$13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36" l="1"/>
  <c r="D70" i="36" s="1"/>
  <c r="G18" i="35"/>
  <c r="H18" i="35" s="1"/>
  <c r="D20" i="35"/>
  <c r="C20" i="35"/>
  <c r="B20" i="35"/>
  <c r="H22" i="35"/>
  <c r="F20" i="35"/>
  <c r="G19" i="35"/>
  <c r="H19" i="35"/>
  <c r="G17" i="35"/>
  <c r="H17" i="35" s="1"/>
  <c r="G16" i="35"/>
  <c r="H16" i="35" s="1"/>
  <c r="G15" i="35"/>
  <c r="E15" i="35"/>
  <c r="G14" i="35"/>
  <c r="H14" i="35" s="1"/>
  <c r="G13" i="35"/>
  <c r="H13" i="35" s="1"/>
  <c r="G12" i="35"/>
  <c r="H12" i="35" s="1"/>
  <c r="G11" i="35"/>
  <c r="H11" i="35" s="1"/>
  <c r="G10" i="35"/>
  <c r="E19" i="34"/>
  <c r="D19" i="34"/>
  <c r="C19" i="34"/>
  <c r="F18" i="34"/>
  <c r="F17" i="34"/>
  <c r="F16" i="34"/>
  <c r="F15" i="34"/>
  <c r="F14" i="34"/>
  <c r="F13" i="34"/>
  <c r="F12" i="34"/>
  <c r="F9" i="34"/>
  <c r="H15" i="35" l="1"/>
  <c r="G20" i="35"/>
  <c r="E20" i="35"/>
  <c r="H10" i="35"/>
  <c r="H20" i="35" s="1"/>
  <c r="F19" i="34"/>
  <c r="D74" i="32"/>
  <c r="D76" i="32" s="1"/>
  <c r="D74" i="31"/>
  <c r="D76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G9" authorId="0" shapeId="0" xr:uid="{67BEADC4-B018-481E-A907-31D87EDB314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Agregar detalle en caso de incluir montos de varios periodos de desembolso</t>
        </r>
      </text>
    </comment>
    <comment ref="G18" authorId="0" shapeId="0" xr:uid="{6655A06C-2E51-4B54-9640-C5FDBA167F0B}">
      <text>
        <r>
          <rPr>
            <b/>
            <sz val="9"/>
            <color indexed="81"/>
            <rFont val="Tahoma"/>
            <family val="2"/>
          </rPr>
          <t xml:space="preserve">
Nombre del bien # al del oficio de aprobación</t>
        </r>
      </text>
    </comment>
    <comment ref="D74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G18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Aclaraciones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 adquisición de bienes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B11" authorId="0" shapeId="0" xr:uid="{1B80C1C7-CB08-4B05-AF77-38F2664AD0D8}">
      <text>
        <r>
          <rPr>
            <b/>
            <sz val="9"/>
            <color indexed="81"/>
            <rFont val="Tahoma"/>
            <family val="2"/>
          </rPr>
          <t>Anotar: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1- Especialidad:</t>
        </r>
        <r>
          <rPr>
            <sz val="9"/>
            <color indexed="81"/>
            <rFont val="Tahoma"/>
            <family val="2"/>
          </rPr>
          <t xml:space="preserve"> si el PI corresponde a una especialidad determinada.
</t>
        </r>
        <r>
          <rPr>
            <b/>
            <sz val="9"/>
            <color indexed="81"/>
            <rFont val="Tahoma"/>
            <family val="2"/>
          </rPr>
          <t xml:space="preserve">2 Institucional: </t>
        </r>
        <r>
          <rPr>
            <sz val="9"/>
            <color indexed="81"/>
            <rFont val="Tahoma"/>
            <family val="2"/>
          </rPr>
          <t>si el PI corresponde a un área institucional.</t>
        </r>
      </text>
    </comment>
    <comment ref="F11" authorId="0" shapeId="0" xr:uid="{CD003100-B51F-4D73-A74C-6488ED454A38}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fila se calculan de manera automática.</t>
        </r>
      </text>
    </comment>
    <comment ref="G11" authorId="0" shapeId="0" xr:uid="{818DAB6F-DE98-46CE-800D-37BE2CE232EE}">
      <text>
        <r>
          <rPr>
            <b/>
            <u/>
            <sz val="9"/>
            <color indexed="81"/>
            <rFont val="Tahoma"/>
            <family val="2"/>
          </rPr>
          <t>En esta celda debe indicarse: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1-Ejecutado: </t>
        </r>
        <r>
          <rPr>
            <sz val="9"/>
            <color indexed="81"/>
            <rFont val="Tahoma"/>
            <family val="2"/>
          </rPr>
          <t xml:space="preserve"> si el PI se ejecutó al 100%. Además se debe anotar que los bienes cuentan con el debido registro de inventario según el marco legal vigente
</t>
        </r>
        <r>
          <rPr>
            <b/>
            <sz val="9"/>
            <color indexed="81"/>
            <rFont val="Tahoma"/>
            <family val="2"/>
          </rPr>
          <t xml:space="preserve">2-En proceso de ejecución: </t>
        </r>
        <r>
          <rPr>
            <sz val="9"/>
            <color indexed="81"/>
            <rFont val="Tahoma"/>
            <family val="2"/>
          </rPr>
          <t>si al PI está pendiente de ejecutar. Anotar referencia del N° de Acta y N° de Folio en el  que se está dando el debido proceso a las contrataciones pendientes.</t>
        </r>
      </text>
    </comment>
    <comment ref="A19" authorId="0" shapeId="0" xr:uid="{A24BBC80-E464-4A4F-9F83-5C1DC36264BA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  <author>jretana</author>
  </authors>
  <commentList>
    <comment ref="E9" authorId="0" shapeId="0" xr:uid="{550D98D2-7A74-4D55-9286-BB920301752C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que aún se están ejecutando; es decir se debe anotar los saldos de los planes que aún tienen pendiente la adquisición de bienes.
</t>
        </r>
      </text>
    </comment>
    <comment ref="F9" authorId="1" shapeId="0" xr:uid="{217049D3-8DF5-4E93-9A5F-AF905F4838BD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una vez ejecutados; es decir se debe anotar los saldos remanetes generados posterior a la ejecución del o los planes.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AF788286-FDCD-4771-B823-D7728138B030}">
      <text>
        <r>
          <rPr>
            <b/>
            <sz val="9"/>
            <color indexed="81"/>
            <rFont val="Tahoma"/>
            <family val="2"/>
          </rPr>
          <t xml:space="preserve">
Los valores de esta columna se calculan de forma automática</t>
        </r>
      </text>
    </comment>
    <comment ref="H9" authorId="0" shapeId="0" xr:uid="{645D95A5-1184-4328-B79F-B183666A5D65}">
      <text>
        <r>
          <rPr>
            <sz val="9"/>
            <color indexed="81"/>
            <rFont val="Tahoma"/>
            <family val="2"/>
          </rPr>
          <t>Los valores de esta columna se calculan de forma automática</t>
        </r>
      </text>
    </comment>
    <comment ref="A20" authorId="0" shapeId="0" xr:uid="{712D51E7-7E14-4866-A6F3-FB54FA170676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</t>
        </r>
      </text>
    </comment>
    <comment ref="C22" authorId="0" shapeId="0" xr:uid="{032B21A5-0FE2-4E77-8132-EEC5058A81F0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de Caja Única del Estado </t>
        </r>
      </text>
    </comment>
    <comment ref="F22" authorId="0" shapeId="0" xr:uid="{47FD6353-9162-484F-BAFD-C62B4C390B76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bancaria </t>
        </r>
      </text>
    </comment>
    <comment ref="H22" authorId="0" shapeId="0" xr:uid="{4082E3E2-D2E8-4DFA-8B88-BA09CE752F6C}">
      <text>
        <r>
          <rPr>
            <b/>
            <sz val="9"/>
            <color indexed="81"/>
            <rFont val="Tahoma"/>
            <family val="2"/>
          </rPr>
          <t xml:space="preserve">
El valor de esta celda se calcula de forma automática</t>
        </r>
      </text>
    </comment>
  </commentList>
</comments>
</file>

<file path=xl/sharedStrings.xml><?xml version="1.0" encoding="utf-8"?>
<sst xmlns="http://schemas.openxmlformats.org/spreadsheetml/2006/main" count="199" uniqueCount="93">
  <si>
    <t>INFORME COLEY - 1</t>
  </si>
  <si>
    <t>RESUMEN DE ESTADO ECONÓMICO</t>
  </si>
  <si>
    <t>Centro Educativo:</t>
  </si>
  <si>
    <t>Nombre del Plan de Inversión:</t>
  </si>
  <si>
    <t xml:space="preserve">     Monto Asignado al Plan de Inversión:</t>
  </si>
  <si>
    <t>Período Desembolso:</t>
  </si>
  <si>
    <t>N° de Oficio de Aprobación:</t>
  </si>
  <si>
    <t>N° Fila</t>
  </si>
  <si>
    <t>Descripción del bien adquirido</t>
  </si>
  <si>
    <t>Cantidad</t>
  </si>
  <si>
    <t>Valor Total</t>
  </si>
  <si>
    <t>Número de factura</t>
  </si>
  <si>
    <t>Fecha</t>
  </si>
  <si>
    <t>Observaciones</t>
  </si>
  <si>
    <t>TOTAL INVERTIDO:</t>
  </si>
  <si>
    <t>SALDO DEL PLAN DE INVERSIÓN:</t>
  </si>
  <si>
    <t>Nombre Director(a):</t>
  </si>
  <si>
    <t>Nombre Presidente Junta Administrativa:</t>
  </si>
  <si>
    <t>Nombre Tesorero(a) Contador(a):</t>
  </si>
  <si>
    <t>Agregue el nombre en esta celda</t>
  </si>
  <si>
    <t xml:space="preserve">Firma: </t>
  </si>
  <si>
    <t xml:space="preserve">Elaborado por: </t>
  </si>
  <si>
    <t>Nombre Coordinador(es) Técnicos(as)</t>
  </si>
  <si>
    <t>CTP / IPEC / CINDEA…</t>
  </si>
  <si>
    <t>Silla ergonómica</t>
  </si>
  <si>
    <t>Impresora multifuncional</t>
  </si>
  <si>
    <t>0023</t>
  </si>
  <si>
    <t>0698</t>
  </si>
  <si>
    <t>0987</t>
  </si>
  <si>
    <t>0067</t>
  </si>
  <si>
    <t>0963</t>
  </si>
  <si>
    <t>0365</t>
  </si>
  <si>
    <t>0165</t>
  </si>
  <si>
    <t>Fecha finalización según oficio de aprobación:</t>
  </si>
  <si>
    <t xml:space="preserve">Armario para almacenar consumibles </t>
  </si>
  <si>
    <t>Mesa para impresora</t>
  </si>
  <si>
    <t>Kit de bomba de agua servicio sanitario</t>
  </si>
  <si>
    <t>Juego de desatornilladores</t>
  </si>
  <si>
    <t>Juego de tubos PBC - conectores</t>
  </si>
  <si>
    <t>Tablet</t>
  </si>
  <si>
    <t>COLEY-0222-2023</t>
  </si>
  <si>
    <t>0125</t>
  </si>
  <si>
    <t>Equipo de producción de Broches Publicitarios.</t>
  </si>
  <si>
    <t>Equipo de instalación de ojetes para Lona.</t>
  </si>
  <si>
    <t>Plotter de corte para cartulina y algunos viniles.</t>
  </si>
  <si>
    <t>Reglas metálicas.</t>
  </si>
  <si>
    <t>Impresora 3D.</t>
  </si>
  <si>
    <t>Máquina embosadora.</t>
  </si>
  <si>
    <t>Laminadora.</t>
  </si>
  <si>
    <t>Sillas tipo banco.</t>
  </si>
  <si>
    <t>Mesas de dibujo.</t>
  </si>
  <si>
    <t>De las 2 Impresoras 3D adquiridas en la factura, solamente 1 corresponde a este plan de inversión.</t>
  </si>
  <si>
    <t>Kit de mediciones básicas</t>
  </si>
  <si>
    <t>Aprobado según oficio COLEY como Kit de metrología.</t>
  </si>
  <si>
    <t>Abril de 2024</t>
  </si>
  <si>
    <t>Equipamiento de Productividad y Calidad.</t>
  </si>
  <si>
    <t>Equipamiento de Diseño Gráfico.</t>
  </si>
  <si>
    <t>INFORME COLEY - 2</t>
  </si>
  <si>
    <t>PLANES DE INVERSION APROBADOS POR PERIODO Y DETALLE DE EJECUCIÓN</t>
  </si>
  <si>
    <t>Monto Asignado del Periodo:</t>
  </si>
  <si>
    <t>Período de Desembolso:</t>
  </si>
  <si>
    <t>Nombre del Plan de Inversión Aprobado</t>
  </si>
  <si>
    <t xml:space="preserve">Tipo de Plan de Inversión </t>
  </si>
  <si>
    <t>Monto Aprobado</t>
  </si>
  <si>
    <t>Monto Aprobado con Saldos Remanentes</t>
  </si>
  <si>
    <t>Monto de inversión</t>
  </si>
  <si>
    <t>Saldo</t>
  </si>
  <si>
    <t>Observaciones
(1- Ejecutado 100%
2- En proceso de Ejecución)</t>
  </si>
  <si>
    <t>Especialidad Técnica</t>
  </si>
  <si>
    <t>Equipamiento de Mecánica de Precisión.</t>
  </si>
  <si>
    <t xml:space="preserve">Ejecutado al 100%, los bienes cuentan con el registro de inventario según normativa vigente. </t>
  </si>
  <si>
    <t xml:space="preserve">TOTALES </t>
  </si>
  <si>
    <t xml:space="preserve">Nombre Director(a): </t>
  </si>
  <si>
    <t xml:space="preserve">Nombre Tesorero(a) Contador(a): </t>
  </si>
  <si>
    <t>INFORME COLEY - 3</t>
  </si>
  <si>
    <t xml:space="preserve">Centro Educativo: </t>
  </si>
  <si>
    <t>Periodo:</t>
  </si>
  <si>
    <t>I-Periodo-2024</t>
  </si>
  <si>
    <t>Período de desembolso</t>
  </si>
  <si>
    <t>Monto 
Asignado</t>
  </si>
  <si>
    <t>Monto Aprobado en CNL N°7372</t>
  </si>
  <si>
    <t>Monto Invertido</t>
  </si>
  <si>
    <t>Saldo Pendiente de Ejecutar</t>
  </si>
  <si>
    <t>Saldo Remanente</t>
  </si>
  <si>
    <t>Saldo sin Aprobar del periodo</t>
  </si>
  <si>
    <t>Saldo Total</t>
  </si>
  <si>
    <t>Totales:</t>
  </si>
  <si>
    <t>Saldo en Caja Única Ley N° 7372:</t>
  </si>
  <si>
    <t>Saldo Cuenta Banco Ley N°7372:</t>
  </si>
  <si>
    <t>Total en Cuentas:</t>
  </si>
  <si>
    <t>Firma:</t>
  </si>
  <si>
    <t>En proceso de ejecución, se encuentra en la etapa de adjudicación según acta N°15-2024 de la Junta Administrativa.</t>
  </si>
  <si>
    <t>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</si>
</sst>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₡&quot;#,##0.00"/>
    <numFmt numFmtId="165" formatCode="dd/mm/yyyy;@"/>
    <numFmt numFmtId="166" formatCode="&quot;₡&quot;#,##0.00_);[Red]\(&quot;₡&quot;#,##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7.5"/>
      <name val="Calibri"/>
      <family val="2"/>
      <scheme val="minor"/>
    </font>
    <font>
      <b/>
      <sz val="11"/>
      <color indexed="81"/>
      <name val="Tahoma"/>
      <family val="2"/>
    </font>
    <font>
      <b/>
      <u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7" fillId="0" borderId="7" xfId="0" applyNumberFormat="1" applyFont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4" fontId="17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2" xfId="0" applyNumberFormat="1" applyFont="1" applyFill="1" applyBorder="1" applyAlignment="1" applyProtection="1">
      <alignment horizontal="justify" vertical="center" wrapText="1"/>
      <protection locked="0"/>
    </xf>
    <xf numFmtId="49" fontId="8" fillId="0" borderId="23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right" vertical="center"/>
    </xf>
    <xf numFmtId="164" fontId="18" fillId="0" borderId="24" xfId="0" applyNumberFormat="1" applyFont="1" applyBorder="1" applyAlignment="1">
      <alignment horizontal="justify" vertical="center" wrapText="1"/>
    </xf>
    <xf numFmtId="49" fontId="8" fillId="2" borderId="6" xfId="0" applyNumberFormat="1" applyFont="1" applyFill="1" applyBorder="1" applyAlignment="1" applyProtection="1">
      <alignment horizontal="justify" vertical="center" wrapText="1"/>
      <protection locked="0"/>
    </xf>
    <xf numFmtId="164" fontId="18" fillId="0" borderId="8" xfId="0" applyNumberFormat="1" applyFont="1" applyBorder="1" applyAlignment="1">
      <alignment horizontal="justify" vertical="center" wrapText="1"/>
    </xf>
    <xf numFmtId="166" fontId="3" fillId="0" borderId="23" xfId="0" applyNumberFormat="1" applyFont="1" applyBorder="1" applyAlignment="1">
      <alignment horizontal="right" vertical="center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0" applyNumberFormat="1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0" xfId="0" applyNumberFormat="1" applyFont="1" applyBorder="1" applyAlignment="1">
      <alignment horizontal="center" vertical="center" wrapText="1"/>
    </xf>
    <xf numFmtId="166" fontId="5" fillId="0" borderId="30" xfId="0" applyNumberFormat="1" applyFont="1" applyBorder="1" applyAlignment="1">
      <alignment horizontal="right" vertical="center"/>
    </xf>
    <xf numFmtId="164" fontId="8" fillId="0" borderId="31" xfId="0" applyNumberFormat="1" applyFont="1" applyBorder="1" applyAlignment="1">
      <alignment horizontal="justify" vertical="center" wrapText="1"/>
    </xf>
    <xf numFmtId="164" fontId="3" fillId="2" borderId="28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right" vertical="center"/>
    </xf>
    <xf numFmtId="164" fontId="16" fillId="0" borderId="5" xfId="0" applyNumberFormat="1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64" fontId="8" fillId="6" borderId="23" xfId="0" applyNumberFormat="1" applyFont="1" applyFill="1" applyBorder="1" applyAlignment="1">
      <alignment horizontal="center" vertical="center" wrapText="1"/>
    </xf>
    <xf numFmtId="164" fontId="0" fillId="6" borderId="23" xfId="0" applyNumberFormat="1" applyFill="1" applyBorder="1" applyAlignment="1" applyProtection="1">
      <alignment vertical="center"/>
      <protection locked="0"/>
    </xf>
    <xf numFmtId="164" fontId="8" fillId="6" borderId="2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>
      <alignment horizontal="center" vertical="center" wrapText="1"/>
    </xf>
    <xf numFmtId="164" fontId="0" fillId="6" borderId="7" xfId="0" applyNumberFormat="1" applyFill="1" applyBorder="1" applyAlignment="1" applyProtection="1">
      <alignment vertical="center"/>
      <protection locked="0"/>
    </xf>
    <xf numFmtId="164" fontId="8" fillId="6" borderId="8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right" vertical="center" wrapText="1"/>
    </xf>
    <xf numFmtId="164" fontId="0" fillId="6" borderId="7" xfId="0" applyNumberFormat="1" applyFill="1" applyBorder="1" applyAlignment="1" applyProtection="1">
      <alignment horizontal="right" vertical="center"/>
      <protection locked="0"/>
    </xf>
    <xf numFmtId="164" fontId="5" fillId="6" borderId="8" xfId="0" applyNumberFormat="1" applyFont="1" applyFill="1" applyBorder="1" applyAlignment="1">
      <alignment horizontal="right" vertical="center" wrapText="1"/>
    </xf>
    <xf numFmtId="164" fontId="5" fillId="6" borderId="34" xfId="0" applyNumberFormat="1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right" vertical="center"/>
    </xf>
    <xf numFmtId="164" fontId="3" fillId="2" borderId="27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3" fillId="2" borderId="3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2" borderId="39" xfId="0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3" fillId="7" borderId="23" xfId="0" applyNumberFormat="1" applyFont="1" applyFill="1" applyBorder="1" applyAlignment="1">
      <alignment horizontal="right" vertical="center"/>
    </xf>
    <xf numFmtId="164" fontId="0" fillId="7" borderId="7" xfId="0" applyNumberFormat="1" applyFill="1" applyBorder="1" applyAlignment="1" applyProtection="1">
      <alignment horizontal="right" vertical="center"/>
      <protection locked="0"/>
    </xf>
    <xf numFmtId="164" fontId="5" fillId="8" borderId="7" xfId="0" applyNumberFormat="1" applyFont="1" applyFill="1" applyBorder="1" applyAlignment="1">
      <alignment horizontal="right" vertical="center" wrapText="1"/>
    </xf>
    <xf numFmtId="166" fontId="3" fillId="8" borderId="2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Alignment="1">
      <alignment horizontal="left"/>
    </xf>
    <xf numFmtId="164" fontId="3" fillId="5" borderId="5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3" fillId="5" borderId="0" xfId="0" applyNumberFormat="1" applyFont="1" applyFill="1" applyAlignment="1">
      <alignment horizontal="left" vertical="center"/>
    </xf>
    <xf numFmtId="164" fontId="3" fillId="5" borderId="5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99FFCC"/>
      <color rgb="FF99CCFF"/>
      <color rgb="FF9999FF"/>
      <color rgb="FF33CCFF"/>
      <color rgb="FF336600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339587</xdr:colOff>
      <xdr:row>3</xdr:row>
      <xdr:rowOff>215348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E810C9C-BDB9-49F3-9398-F302F128264C}"/>
            </a:ext>
          </a:extLst>
        </xdr:cNvPr>
        <xdr:cNvGrpSpPr/>
      </xdr:nvGrpSpPr>
      <xdr:grpSpPr>
        <a:xfrm>
          <a:off x="0" y="0"/>
          <a:ext cx="10383216" cy="682349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8241A3F-21B8-4FE8-A096-C9474956F4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B9B313E6-40C3-A0E3-FC26-771BCE2E7F3E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314739</xdr:colOff>
      <xdr:row>3</xdr:row>
      <xdr:rowOff>182216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F6C27D4-CB00-400D-A947-2E3289F115AA}"/>
            </a:ext>
          </a:extLst>
        </xdr:cNvPr>
        <xdr:cNvGrpSpPr/>
      </xdr:nvGrpSpPr>
      <xdr:grpSpPr>
        <a:xfrm>
          <a:off x="0" y="0"/>
          <a:ext cx="10300390" cy="642867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24228989-536E-DE08-34BD-94C79AC41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34BE37DF-8F3C-186C-8075-996572DA4DF1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306457</xdr:colOff>
      <xdr:row>3</xdr:row>
      <xdr:rowOff>198782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A3A6F10-3741-4CD2-88FB-46E7858021E3}"/>
            </a:ext>
          </a:extLst>
        </xdr:cNvPr>
        <xdr:cNvGrpSpPr/>
      </xdr:nvGrpSpPr>
      <xdr:grpSpPr>
        <a:xfrm>
          <a:off x="0" y="0"/>
          <a:ext cx="10295283" cy="665783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1CF8591-F0E7-06DB-9814-A61C703632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451113C4-5FA0-8EFC-DD72-7D80BC7FA7CA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1731066</xdr:colOff>
      <xdr:row>3</xdr:row>
      <xdr:rowOff>129346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D781374-98E1-4E4B-AB0C-C6366EF846F0}"/>
            </a:ext>
          </a:extLst>
        </xdr:cNvPr>
        <xdr:cNvGrpSpPr/>
      </xdr:nvGrpSpPr>
      <xdr:grpSpPr>
        <a:xfrm>
          <a:off x="0" y="0"/>
          <a:ext cx="9342783" cy="623128"/>
          <a:chOff x="0" y="0"/>
          <a:chExt cx="10233839" cy="586132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FA8E886C-5AD8-8A69-B612-9681382C3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FA360423-E516-F105-7B5E-17DF5179F11C}"/>
              </a:ext>
            </a:extLst>
          </xdr:cNvPr>
          <xdr:cNvSpPr/>
        </xdr:nvSpPr>
        <xdr:spPr>
          <a:xfrm>
            <a:off x="7639217" y="0"/>
            <a:ext cx="2594622" cy="47477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1267239</xdr:colOff>
      <xdr:row>4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AC09750-8BD7-42C3-93A7-E8F2CECF8547}"/>
            </a:ext>
          </a:extLst>
        </xdr:cNvPr>
        <xdr:cNvGrpSpPr/>
      </xdr:nvGrpSpPr>
      <xdr:grpSpPr>
        <a:xfrm>
          <a:off x="0" y="0"/>
          <a:ext cx="10192716" cy="737152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24CEEE7D-07B6-2EE3-BD35-22754DC2C0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E2CB35C-0508-B53C-482F-50777936A909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showGridLines="0" zoomScale="115" zoomScaleNormal="115" zoomScaleSheetLayoutView="100" zoomScalePageLayoutView="70" workbookViewId="0">
      <selection activeCell="I4" sqref="I4"/>
    </sheetView>
  </sheetViews>
  <sheetFormatPr baseColWidth="10" defaultColWidth="11.453125" defaultRowHeight="14.5" x14ac:dyDescent="0.35"/>
  <cols>
    <col min="1" max="1" width="5.7265625" style="39" customWidth="1"/>
    <col min="2" max="2" width="40.7265625" style="2" customWidth="1"/>
    <col min="3" max="3" width="8.7265625" style="2" customWidth="1"/>
    <col min="4" max="4" width="16.453125" style="2" customWidth="1"/>
    <col min="5" max="6" width="15.7265625" style="2" customWidth="1"/>
    <col min="7" max="7" width="40.7265625" style="2" customWidth="1"/>
    <col min="8" max="8" width="5.7265625" style="2" customWidth="1"/>
    <col min="9" max="9" width="11.453125" style="2"/>
    <col min="10" max="10" width="11.453125" style="2" customWidth="1"/>
    <col min="11" max="16384" width="11.453125" style="2"/>
  </cols>
  <sheetData>
    <row r="1" spans="1:8" x14ac:dyDescent="0.35">
      <c r="A1" s="145"/>
      <c r="B1" s="146"/>
      <c r="C1" s="146"/>
      <c r="D1" s="146"/>
      <c r="E1" s="146"/>
      <c r="F1" s="146"/>
      <c r="G1" s="146"/>
      <c r="H1" s="6"/>
    </row>
    <row r="2" spans="1:8" x14ac:dyDescent="0.35">
      <c r="A2" s="18"/>
      <c r="B2" s="210"/>
      <c r="C2" s="210"/>
      <c r="D2" s="210"/>
      <c r="E2" s="210"/>
      <c r="F2" s="210"/>
      <c r="G2" s="210"/>
      <c r="H2" s="7"/>
    </row>
    <row r="3" spans="1:8" ht="7.5" customHeight="1" x14ac:dyDescent="0.35">
      <c r="A3" s="18"/>
      <c r="B3" s="210"/>
      <c r="C3" s="210"/>
      <c r="D3" s="210"/>
      <c r="E3" s="210"/>
      <c r="F3" s="210"/>
      <c r="G3" s="210"/>
      <c r="H3" s="7"/>
    </row>
    <row r="4" spans="1:8" ht="18.5" x14ac:dyDescent="0.35">
      <c r="A4" s="147" t="s">
        <v>0</v>
      </c>
      <c r="B4" s="148"/>
      <c r="C4" s="148"/>
      <c r="D4" s="148"/>
      <c r="E4" s="148"/>
      <c r="F4" s="148"/>
      <c r="G4" s="148"/>
      <c r="H4" s="149"/>
    </row>
    <row r="5" spans="1:8" ht="18.5" x14ac:dyDescent="0.35">
      <c r="A5" s="147" t="s">
        <v>1</v>
      </c>
      <c r="B5" s="148"/>
      <c r="C5" s="148"/>
      <c r="D5" s="148"/>
      <c r="E5" s="148"/>
      <c r="F5" s="148"/>
      <c r="G5" s="148"/>
      <c r="H5" s="149"/>
    </row>
    <row r="6" spans="1:8" ht="15" thickBot="1" x14ac:dyDescent="0.4">
      <c r="A6" s="18"/>
      <c r="H6" s="7"/>
    </row>
    <row r="7" spans="1:8" s="1" customFormat="1" ht="27" customHeight="1" thickBot="1" x14ac:dyDescent="0.4">
      <c r="A7" s="150" t="s">
        <v>2</v>
      </c>
      <c r="B7" s="151"/>
      <c r="C7" s="167" t="s">
        <v>23</v>
      </c>
      <c r="D7" s="168"/>
      <c r="E7" s="152" t="s">
        <v>3</v>
      </c>
      <c r="F7" s="152"/>
      <c r="G7" s="19" t="s">
        <v>55</v>
      </c>
      <c r="H7" s="20"/>
    </row>
    <row r="8" spans="1:8" ht="16" thickBot="1" x14ac:dyDescent="0.4">
      <c r="A8" s="18"/>
      <c r="B8" s="11"/>
      <c r="C8" s="11"/>
      <c r="H8" s="7"/>
    </row>
    <row r="9" spans="1:8" ht="27" customHeight="1" thickBot="1" x14ac:dyDescent="0.4">
      <c r="A9" s="153" t="s">
        <v>4</v>
      </c>
      <c r="B9" s="152"/>
      <c r="C9" s="165">
        <v>12152360.949999999</v>
      </c>
      <c r="D9" s="166"/>
      <c r="E9" s="151" t="s">
        <v>5</v>
      </c>
      <c r="F9" s="151"/>
      <c r="G9" s="19">
        <v>2023</v>
      </c>
      <c r="H9" s="7"/>
    </row>
    <row r="10" spans="1:8" ht="15" thickBot="1" x14ac:dyDescent="0.4">
      <c r="A10" s="18"/>
      <c r="B10" s="21"/>
      <c r="C10" s="156"/>
      <c r="D10" s="156"/>
      <c r="F10" s="12"/>
      <c r="H10" s="7"/>
    </row>
    <row r="11" spans="1:8" ht="27" customHeight="1" thickBot="1" x14ac:dyDescent="0.4">
      <c r="A11" s="152" t="s">
        <v>6</v>
      </c>
      <c r="B11" s="151"/>
      <c r="C11" s="154" t="s">
        <v>40</v>
      </c>
      <c r="D11" s="155"/>
      <c r="E11" s="152" t="s">
        <v>33</v>
      </c>
      <c r="F11" s="151"/>
      <c r="G11" s="51" t="s">
        <v>54</v>
      </c>
      <c r="H11" s="7"/>
    </row>
    <row r="12" spans="1:8" ht="15" thickBot="1" x14ac:dyDescent="0.4">
      <c r="A12" s="18"/>
      <c r="B12" s="44"/>
      <c r="C12" s="22"/>
      <c r="H12" s="7"/>
    </row>
    <row r="13" spans="1:8" ht="31.5" customHeight="1" thickBot="1" x14ac:dyDescent="0.4">
      <c r="A13" s="23" t="s">
        <v>7</v>
      </c>
      <c r="B13" s="24" t="s">
        <v>8</v>
      </c>
      <c r="C13" s="25" t="s">
        <v>9</v>
      </c>
      <c r="D13" s="24" t="s">
        <v>10</v>
      </c>
      <c r="E13" s="24" t="s">
        <v>11</v>
      </c>
      <c r="F13" s="25" t="s">
        <v>12</v>
      </c>
      <c r="G13" s="24" t="s">
        <v>13</v>
      </c>
      <c r="H13" s="26"/>
    </row>
    <row r="14" spans="1:8" ht="15.5" x14ac:dyDescent="0.35">
      <c r="A14" s="27">
        <v>1</v>
      </c>
      <c r="B14" s="28" t="s">
        <v>24</v>
      </c>
      <c r="C14" s="29">
        <v>21</v>
      </c>
      <c r="D14" s="30">
        <v>975000</v>
      </c>
      <c r="E14" s="31" t="s">
        <v>26</v>
      </c>
      <c r="F14" s="32">
        <v>45232</v>
      </c>
      <c r="G14" s="40"/>
      <c r="H14" s="33"/>
    </row>
    <row r="15" spans="1:8" ht="15.5" x14ac:dyDescent="0.35">
      <c r="A15" s="34">
        <v>2</v>
      </c>
      <c r="B15" s="35" t="s">
        <v>34</v>
      </c>
      <c r="C15" s="3">
        <v>1</v>
      </c>
      <c r="D15" s="13">
        <v>190000</v>
      </c>
      <c r="E15" s="36" t="s">
        <v>26</v>
      </c>
      <c r="F15" s="5">
        <v>45232</v>
      </c>
      <c r="G15" s="41"/>
      <c r="H15" s="33"/>
    </row>
    <row r="16" spans="1:8" ht="15.5" x14ac:dyDescent="0.35">
      <c r="A16" s="34">
        <v>3</v>
      </c>
      <c r="B16" s="35" t="s">
        <v>35</v>
      </c>
      <c r="C16" s="3">
        <v>1</v>
      </c>
      <c r="D16" s="13">
        <v>185697.35</v>
      </c>
      <c r="E16" s="36" t="s">
        <v>26</v>
      </c>
      <c r="F16" s="5">
        <v>45232</v>
      </c>
      <c r="G16" s="41"/>
      <c r="H16" s="33"/>
    </row>
    <row r="17" spans="1:10" ht="15.5" x14ac:dyDescent="0.35">
      <c r="A17" s="34">
        <v>4</v>
      </c>
      <c r="B17" s="35" t="s">
        <v>25</v>
      </c>
      <c r="C17" s="3">
        <v>1</v>
      </c>
      <c r="D17" s="13">
        <v>411369.31</v>
      </c>
      <c r="E17" s="36" t="s">
        <v>27</v>
      </c>
      <c r="F17" s="5">
        <v>45341</v>
      </c>
      <c r="G17" s="4"/>
      <c r="H17" s="33"/>
    </row>
    <row r="18" spans="1:10" ht="26" x14ac:dyDescent="0.35">
      <c r="A18" s="34">
        <v>5</v>
      </c>
      <c r="B18" s="35" t="s">
        <v>52</v>
      </c>
      <c r="C18" s="3">
        <v>1</v>
      </c>
      <c r="D18" s="13">
        <v>987125.36</v>
      </c>
      <c r="E18" s="36" t="s">
        <v>28</v>
      </c>
      <c r="F18" s="5">
        <v>45344</v>
      </c>
      <c r="G18" s="49" t="s">
        <v>53</v>
      </c>
      <c r="H18" s="33"/>
    </row>
    <row r="19" spans="1:10" ht="15.5" x14ac:dyDescent="0.35">
      <c r="A19" s="34">
        <v>6</v>
      </c>
      <c r="B19" s="35" t="s">
        <v>36</v>
      </c>
      <c r="C19" s="3">
        <v>4</v>
      </c>
      <c r="D19" s="13">
        <v>228698.25</v>
      </c>
      <c r="E19" s="36" t="s">
        <v>28</v>
      </c>
      <c r="F19" s="5">
        <v>45344</v>
      </c>
      <c r="G19" s="41"/>
      <c r="H19" s="33"/>
    </row>
    <row r="20" spans="1:10" ht="15.5" x14ac:dyDescent="0.35">
      <c r="A20" s="34">
        <v>7</v>
      </c>
      <c r="B20" s="35" t="s">
        <v>37</v>
      </c>
      <c r="C20" s="3">
        <v>4</v>
      </c>
      <c r="D20" s="13">
        <v>407562.52</v>
      </c>
      <c r="E20" s="36" t="s">
        <v>28</v>
      </c>
      <c r="F20" s="5">
        <v>45344</v>
      </c>
      <c r="G20" s="41"/>
      <c r="H20" s="33"/>
      <c r="J20" s="42"/>
    </row>
    <row r="21" spans="1:10" ht="15.5" x14ac:dyDescent="0.35">
      <c r="A21" s="34">
        <v>8</v>
      </c>
      <c r="B21" s="35" t="s">
        <v>38</v>
      </c>
      <c r="C21" s="3">
        <v>4</v>
      </c>
      <c r="D21" s="13">
        <v>585697.68999999994</v>
      </c>
      <c r="E21" s="36" t="s">
        <v>28</v>
      </c>
      <c r="F21" s="5">
        <v>45344</v>
      </c>
      <c r="G21" s="4"/>
      <c r="H21" s="33"/>
    </row>
    <row r="22" spans="1:10" ht="15.5" x14ac:dyDescent="0.35">
      <c r="A22" s="34">
        <v>9</v>
      </c>
      <c r="B22" s="35" t="s">
        <v>39</v>
      </c>
      <c r="C22" s="3">
        <v>10</v>
      </c>
      <c r="D22" s="13">
        <v>1398789.54</v>
      </c>
      <c r="E22" s="36" t="s">
        <v>41</v>
      </c>
      <c r="F22" s="5">
        <v>45410</v>
      </c>
      <c r="G22" s="4"/>
      <c r="H22" s="33"/>
    </row>
    <row r="23" spans="1:10" ht="16" thickBot="1" x14ac:dyDescent="0.4">
      <c r="A23" s="34">
        <v>10</v>
      </c>
      <c r="B23" s="35"/>
      <c r="C23" s="3"/>
      <c r="D23" s="13"/>
      <c r="E23" s="36"/>
      <c r="F23" s="5"/>
      <c r="G23" s="4"/>
      <c r="H23" s="33"/>
    </row>
    <row r="24" spans="1:10" ht="16" hidden="1" thickBot="1" x14ac:dyDescent="0.4">
      <c r="A24" s="34">
        <v>11</v>
      </c>
      <c r="B24" s="35"/>
      <c r="C24" s="3"/>
      <c r="D24" s="13"/>
      <c r="E24" s="36"/>
      <c r="F24" s="5"/>
      <c r="G24" s="4"/>
      <c r="H24" s="33"/>
    </row>
    <row r="25" spans="1:10" ht="16" hidden="1" thickBot="1" x14ac:dyDescent="0.4">
      <c r="A25" s="34">
        <v>12</v>
      </c>
      <c r="B25" s="35"/>
      <c r="C25" s="3"/>
      <c r="D25" s="13"/>
      <c r="E25" s="36"/>
      <c r="F25" s="5"/>
      <c r="G25" s="4"/>
      <c r="H25" s="33"/>
    </row>
    <row r="26" spans="1:10" ht="16" hidden="1" thickBot="1" x14ac:dyDescent="0.4">
      <c r="A26" s="34">
        <v>13</v>
      </c>
      <c r="B26" s="35"/>
      <c r="C26" s="3"/>
      <c r="D26" s="13"/>
      <c r="E26" s="36"/>
      <c r="F26" s="5"/>
      <c r="G26" s="4"/>
      <c r="H26" s="33"/>
    </row>
    <row r="27" spans="1:10" ht="16" hidden="1" thickBot="1" x14ac:dyDescent="0.4">
      <c r="A27" s="34">
        <v>14</v>
      </c>
      <c r="B27" s="35"/>
      <c r="C27" s="3"/>
      <c r="D27" s="13"/>
      <c r="E27" s="36"/>
      <c r="F27" s="5"/>
      <c r="G27" s="4"/>
      <c r="H27" s="33"/>
    </row>
    <row r="28" spans="1:10" ht="16" hidden="1" thickBot="1" x14ac:dyDescent="0.4">
      <c r="A28" s="34">
        <v>15</v>
      </c>
      <c r="B28" s="35"/>
      <c r="C28" s="3"/>
      <c r="D28" s="13"/>
      <c r="E28" s="36"/>
      <c r="F28" s="5"/>
      <c r="G28" s="4"/>
      <c r="H28" s="33"/>
    </row>
    <row r="29" spans="1:10" ht="16" hidden="1" thickBot="1" x14ac:dyDescent="0.4">
      <c r="A29" s="34">
        <v>16</v>
      </c>
      <c r="B29" s="35"/>
      <c r="C29" s="3"/>
      <c r="D29" s="13"/>
      <c r="E29" s="36"/>
      <c r="F29" s="5"/>
      <c r="G29" s="4"/>
      <c r="H29" s="33"/>
    </row>
    <row r="30" spans="1:10" ht="16" hidden="1" thickBot="1" x14ac:dyDescent="0.4">
      <c r="A30" s="34">
        <v>17</v>
      </c>
      <c r="B30" s="35"/>
      <c r="C30" s="3"/>
      <c r="D30" s="13"/>
      <c r="E30" s="36"/>
      <c r="F30" s="5"/>
      <c r="G30" s="4"/>
      <c r="H30" s="33"/>
    </row>
    <row r="31" spans="1:10" ht="16" hidden="1" thickBot="1" x14ac:dyDescent="0.4">
      <c r="A31" s="34">
        <v>18</v>
      </c>
      <c r="B31" s="35"/>
      <c r="C31" s="3"/>
      <c r="D31" s="13"/>
      <c r="E31" s="36"/>
      <c r="F31" s="5"/>
      <c r="G31" s="4"/>
      <c r="H31" s="33"/>
    </row>
    <row r="32" spans="1:10" ht="16" hidden="1" thickBot="1" x14ac:dyDescent="0.4">
      <c r="A32" s="34">
        <v>19</v>
      </c>
      <c r="B32" s="35"/>
      <c r="C32" s="3"/>
      <c r="D32" s="13"/>
      <c r="E32" s="36"/>
      <c r="F32" s="5"/>
      <c r="G32" s="4"/>
      <c r="H32" s="33"/>
    </row>
    <row r="33" spans="1:8" ht="16" hidden="1" thickBot="1" x14ac:dyDescent="0.4">
      <c r="A33" s="34">
        <v>20</v>
      </c>
      <c r="B33" s="35"/>
      <c r="C33" s="3"/>
      <c r="D33" s="13"/>
      <c r="E33" s="36"/>
      <c r="F33" s="5"/>
      <c r="G33" s="4"/>
      <c r="H33" s="33"/>
    </row>
    <row r="34" spans="1:8" ht="16" hidden="1" thickBot="1" x14ac:dyDescent="0.4">
      <c r="A34" s="34">
        <v>21</v>
      </c>
      <c r="B34" s="35"/>
      <c r="C34" s="3"/>
      <c r="D34" s="13"/>
      <c r="E34" s="36"/>
      <c r="F34" s="5"/>
      <c r="G34" s="4"/>
      <c r="H34" s="33"/>
    </row>
    <row r="35" spans="1:8" ht="16" hidden="1" thickBot="1" x14ac:dyDescent="0.4">
      <c r="A35" s="34">
        <v>22</v>
      </c>
      <c r="B35" s="35"/>
      <c r="C35" s="3"/>
      <c r="D35" s="13"/>
      <c r="E35" s="36"/>
      <c r="F35" s="5"/>
      <c r="G35" s="4"/>
      <c r="H35" s="33"/>
    </row>
    <row r="36" spans="1:8" ht="16" hidden="1" thickBot="1" x14ac:dyDescent="0.4">
      <c r="A36" s="34">
        <v>23</v>
      </c>
      <c r="B36" s="35"/>
      <c r="C36" s="3"/>
      <c r="D36" s="13"/>
      <c r="E36" s="36"/>
      <c r="F36" s="5"/>
      <c r="G36" s="4"/>
      <c r="H36" s="33"/>
    </row>
    <row r="37" spans="1:8" ht="16" hidden="1" thickBot="1" x14ac:dyDescent="0.4">
      <c r="A37" s="34">
        <v>24</v>
      </c>
      <c r="B37" s="35"/>
      <c r="C37" s="3"/>
      <c r="D37" s="13"/>
      <c r="E37" s="36"/>
      <c r="F37" s="5"/>
      <c r="G37" s="4"/>
      <c r="H37" s="33"/>
    </row>
    <row r="38" spans="1:8" ht="16" hidden="1" thickBot="1" x14ac:dyDescent="0.4">
      <c r="A38" s="34">
        <v>25</v>
      </c>
      <c r="B38" s="35"/>
      <c r="C38" s="3"/>
      <c r="D38" s="13"/>
      <c r="E38" s="36"/>
      <c r="F38" s="5"/>
      <c r="G38" s="4"/>
      <c r="H38" s="33"/>
    </row>
    <row r="39" spans="1:8" ht="16" hidden="1" thickBot="1" x14ac:dyDescent="0.4">
      <c r="A39" s="34">
        <v>26</v>
      </c>
      <c r="B39" s="35"/>
      <c r="C39" s="3"/>
      <c r="D39" s="13"/>
      <c r="E39" s="36"/>
      <c r="F39" s="5"/>
      <c r="G39" s="4"/>
      <c r="H39" s="33"/>
    </row>
    <row r="40" spans="1:8" ht="16" hidden="1" thickBot="1" x14ac:dyDescent="0.4">
      <c r="A40" s="34">
        <v>27</v>
      </c>
      <c r="B40" s="35"/>
      <c r="C40" s="3"/>
      <c r="D40" s="13"/>
      <c r="E40" s="36"/>
      <c r="F40" s="5"/>
      <c r="G40" s="4"/>
      <c r="H40" s="33"/>
    </row>
    <row r="41" spans="1:8" ht="16" hidden="1" thickBot="1" x14ac:dyDescent="0.4">
      <c r="A41" s="34">
        <v>28</v>
      </c>
      <c r="B41" s="35"/>
      <c r="C41" s="3"/>
      <c r="D41" s="13"/>
      <c r="E41" s="36"/>
      <c r="F41" s="5"/>
      <c r="G41" s="4"/>
      <c r="H41" s="33"/>
    </row>
    <row r="42" spans="1:8" ht="16" hidden="1" thickBot="1" x14ac:dyDescent="0.4">
      <c r="A42" s="34">
        <v>29</v>
      </c>
      <c r="B42" s="35"/>
      <c r="C42" s="3"/>
      <c r="D42" s="13"/>
      <c r="E42" s="36"/>
      <c r="F42" s="5"/>
      <c r="G42" s="4"/>
      <c r="H42" s="33"/>
    </row>
    <row r="43" spans="1:8" ht="16" hidden="1" thickBot="1" x14ac:dyDescent="0.4">
      <c r="A43" s="34">
        <v>30</v>
      </c>
      <c r="B43" s="35"/>
      <c r="C43" s="3"/>
      <c r="D43" s="13"/>
      <c r="E43" s="36"/>
      <c r="F43" s="5"/>
      <c r="G43" s="4"/>
      <c r="H43" s="33"/>
    </row>
    <row r="44" spans="1:8" ht="16" hidden="1" thickBot="1" x14ac:dyDescent="0.4">
      <c r="A44" s="34">
        <v>31</v>
      </c>
      <c r="B44" s="35"/>
      <c r="C44" s="3"/>
      <c r="D44" s="13"/>
      <c r="E44" s="36"/>
      <c r="F44" s="5"/>
      <c r="G44" s="4"/>
      <c r="H44" s="33"/>
    </row>
    <row r="45" spans="1:8" ht="16" hidden="1" thickBot="1" x14ac:dyDescent="0.4">
      <c r="A45" s="34">
        <v>32</v>
      </c>
      <c r="B45" s="35"/>
      <c r="C45" s="3"/>
      <c r="D45" s="13"/>
      <c r="E45" s="36"/>
      <c r="F45" s="5"/>
      <c r="G45" s="4"/>
      <c r="H45" s="33"/>
    </row>
    <row r="46" spans="1:8" ht="16" hidden="1" thickBot="1" x14ac:dyDescent="0.4">
      <c r="A46" s="34">
        <v>33</v>
      </c>
      <c r="B46" s="35"/>
      <c r="C46" s="3"/>
      <c r="D46" s="13"/>
      <c r="E46" s="36"/>
      <c r="F46" s="5"/>
      <c r="G46" s="4"/>
      <c r="H46" s="33"/>
    </row>
    <row r="47" spans="1:8" ht="16" hidden="1" thickBot="1" x14ac:dyDescent="0.4">
      <c r="A47" s="34">
        <v>34</v>
      </c>
      <c r="B47" s="35"/>
      <c r="C47" s="3"/>
      <c r="D47" s="13"/>
      <c r="E47" s="36"/>
      <c r="F47" s="5"/>
      <c r="G47" s="4"/>
      <c r="H47" s="33"/>
    </row>
    <row r="48" spans="1:8" ht="16" hidden="1" thickBot="1" x14ac:dyDescent="0.4">
      <c r="A48" s="34">
        <v>35</v>
      </c>
      <c r="B48" s="35"/>
      <c r="C48" s="3"/>
      <c r="D48" s="13"/>
      <c r="E48" s="36"/>
      <c r="F48" s="5"/>
      <c r="G48" s="4"/>
      <c r="H48" s="33"/>
    </row>
    <row r="49" spans="1:8" ht="16" hidden="1" thickBot="1" x14ac:dyDescent="0.4">
      <c r="A49" s="34">
        <v>36</v>
      </c>
      <c r="B49" s="35"/>
      <c r="C49" s="3"/>
      <c r="D49" s="13"/>
      <c r="E49" s="36"/>
      <c r="F49" s="5"/>
      <c r="G49" s="4"/>
      <c r="H49" s="33"/>
    </row>
    <row r="50" spans="1:8" ht="16" hidden="1" thickBot="1" x14ac:dyDescent="0.4">
      <c r="A50" s="34">
        <v>37</v>
      </c>
      <c r="B50" s="35"/>
      <c r="C50" s="3"/>
      <c r="D50" s="13"/>
      <c r="E50" s="36"/>
      <c r="F50" s="5"/>
      <c r="G50" s="4"/>
      <c r="H50" s="33"/>
    </row>
    <row r="51" spans="1:8" ht="16" hidden="1" thickBot="1" x14ac:dyDescent="0.4">
      <c r="A51" s="34">
        <v>38</v>
      </c>
      <c r="B51" s="35"/>
      <c r="C51" s="3"/>
      <c r="D51" s="13"/>
      <c r="E51" s="36"/>
      <c r="F51" s="5"/>
      <c r="G51" s="4"/>
      <c r="H51" s="33"/>
    </row>
    <row r="52" spans="1:8" ht="16" hidden="1" thickBot="1" x14ac:dyDescent="0.4">
      <c r="A52" s="34">
        <v>39</v>
      </c>
      <c r="B52" s="35"/>
      <c r="C52" s="3"/>
      <c r="D52" s="13"/>
      <c r="E52" s="36"/>
      <c r="F52" s="5"/>
      <c r="G52" s="4"/>
      <c r="H52" s="33"/>
    </row>
    <row r="53" spans="1:8" ht="16" hidden="1" thickBot="1" x14ac:dyDescent="0.4">
      <c r="A53" s="34">
        <v>40</v>
      </c>
      <c r="B53" s="35"/>
      <c r="C53" s="3"/>
      <c r="D53" s="13"/>
      <c r="E53" s="36"/>
      <c r="F53" s="5"/>
      <c r="G53" s="4"/>
      <c r="H53" s="33"/>
    </row>
    <row r="54" spans="1:8" ht="16" hidden="1" thickBot="1" x14ac:dyDescent="0.4">
      <c r="A54" s="34">
        <v>41</v>
      </c>
      <c r="B54" s="35"/>
      <c r="C54" s="3"/>
      <c r="D54" s="13"/>
      <c r="E54" s="36"/>
      <c r="F54" s="5"/>
      <c r="G54" s="4"/>
      <c r="H54" s="33"/>
    </row>
    <row r="55" spans="1:8" ht="16" hidden="1" thickBot="1" x14ac:dyDescent="0.4">
      <c r="A55" s="34">
        <v>42</v>
      </c>
      <c r="B55" s="35"/>
      <c r="C55" s="3"/>
      <c r="D55" s="13"/>
      <c r="E55" s="36"/>
      <c r="F55" s="5"/>
      <c r="G55" s="4"/>
      <c r="H55" s="33"/>
    </row>
    <row r="56" spans="1:8" ht="16" hidden="1" thickBot="1" x14ac:dyDescent="0.4">
      <c r="A56" s="34">
        <v>43</v>
      </c>
      <c r="B56" s="35"/>
      <c r="C56" s="3"/>
      <c r="D56" s="13"/>
      <c r="E56" s="36"/>
      <c r="F56" s="5"/>
      <c r="G56" s="4"/>
      <c r="H56" s="33"/>
    </row>
    <row r="57" spans="1:8" ht="16" hidden="1" thickBot="1" x14ac:dyDescent="0.4">
      <c r="A57" s="34">
        <v>44</v>
      </c>
      <c r="B57" s="35"/>
      <c r="C57" s="3"/>
      <c r="D57" s="13"/>
      <c r="E57" s="36"/>
      <c r="F57" s="5"/>
      <c r="G57" s="4"/>
      <c r="H57" s="33"/>
    </row>
    <row r="58" spans="1:8" ht="16" hidden="1" thickBot="1" x14ac:dyDescent="0.4">
      <c r="A58" s="34">
        <v>45</v>
      </c>
      <c r="B58" s="35"/>
      <c r="C58" s="3"/>
      <c r="D58" s="13"/>
      <c r="E58" s="36"/>
      <c r="F58" s="5"/>
      <c r="G58" s="4"/>
      <c r="H58" s="33"/>
    </row>
    <row r="59" spans="1:8" ht="16" hidden="1" thickBot="1" x14ac:dyDescent="0.4">
      <c r="A59" s="34">
        <v>46</v>
      </c>
      <c r="B59" s="35"/>
      <c r="C59" s="3"/>
      <c r="D59" s="13"/>
      <c r="E59" s="36"/>
      <c r="F59" s="5"/>
      <c r="G59" s="4"/>
      <c r="H59" s="33"/>
    </row>
    <row r="60" spans="1:8" ht="16" hidden="1" thickBot="1" x14ac:dyDescent="0.4">
      <c r="A60" s="34">
        <v>47</v>
      </c>
      <c r="B60" s="35"/>
      <c r="C60" s="3"/>
      <c r="D60" s="13"/>
      <c r="E60" s="36"/>
      <c r="F60" s="5"/>
      <c r="G60" s="4"/>
      <c r="H60" s="33"/>
    </row>
    <row r="61" spans="1:8" ht="16" hidden="1" thickBot="1" x14ac:dyDescent="0.4">
      <c r="A61" s="34">
        <v>48</v>
      </c>
      <c r="B61" s="35"/>
      <c r="C61" s="3"/>
      <c r="D61" s="13"/>
      <c r="E61" s="36"/>
      <c r="F61" s="5"/>
      <c r="G61" s="4"/>
      <c r="H61" s="33"/>
    </row>
    <row r="62" spans="1:8" ht="16" hidden="1" thickBot="1" x14ac:dyDescent="0.4">
      <c r="A62" s="34">
        <v>49</v>
      </c>
      <c r="B62" s="35"/>
      <c r="C62" s="3"/>
      <c r="D62" s="13"/>
      <c r="E62" s="36"/>
      <c r="F62" s="5"/>
      <c r="G62" s="4"/>
      <c r="H62" s="33"/>
    </row>
    <row r="63" spans="1:8" ht="16" hidden="1" thickBot="1" x14ac:dyDescent="0.4">
      <c r="A63" s="34">
        <v>50</v>
      </c>
      <c r="B63" s="35"/>
      <c r="C63" s="3"/>
      <c r="D63" s="13"/>
      <c r="E63" s="36"/>
      <c r="F63" s="5"/>
      <c r="G63" s="4"/>
      <c r="H63" s="33"/>
    </row>
    <row r="64" spans="1:8" ht="16" hidden="1" thickBot="1" x14ac:dyDescent="0.4">
      <c r="A64" s="34">
        <v>51</v>
      </c>
      <c r="B64" s="35"/>
      <c r="C64" s="3"/>
      <c r="D64" s="13"/>
      <c r="E64" s="36"/>
      <c r="F64" s="5"/>
      <c r="G64" s="4"/>
      <c r="H64" s="33"/>
    </row>
    <row r="65" spans="1:8" ht="16" hidden="1" thickBot="1" x14ac:dyDescent="0.4">
      <c r="A65" s="34">
        <v>52</v>
      </c>
      <c r="B65" s="35"/>
      <c r="C65" s="3"/>
      <c r="D65" s="13"/>
      <c r="E65" s="36"/>
      <c r="F65" s="5"/>
      <c r="G65" s="4"/>
      <c r="H65" s="33"/>
    </row>
    <row r="66" spans="1:8" ht="16" hidden="1" thickBot="1" x14ac:dyDescent="0.4">
      <c r="A66" s="34">
        <v>53</v>
      </c>
      <c r="B66" s="35"/>
      <c r="C66" s="3"/>
      <c r="D66" s="13"/>
      <c r="E66" s="36"/>
      <c r="F66" s="5"/>
      <c r="G66" s="4"/>
      <c r="H66" s="33"/>
    </row>
    <row r="67" spans="1:8" ht="16" hidden="1" thickBot="1" x14ac:dyDescent="0.4">
      <c r="A67" s="34">
        <v>54</v>
      </c>
      <c r="B67" s="35"/>
      <c r="C67" s="3"/>
      <c r="D67" s="13"/>
      <c r="E67" s="36"/>
      <c r="F67" s="5"/>
      <c r="G67" s="4"/>
      <c r="H67" s="33"/>
    </row>
    <row r="68" spans="1:8" ht="16" hidden="1" thickBot="1" x14ac:dyDescent="0.4">
      <c r="A68" s="34">
        <v>55</v>
      </c>
      <c r="B68" s="35"/>
      <c r="C68" s="3"/>
      <c r="D68" s="13"/>
      <c r="E68" s="36"/>
      <c r="F68" s="5"/>
      <c r="G68" s="4"/>
      <c r="H68" s="33"/>
    </row>
    <row r="69" spans="1:8" ht="16" hidden="1" thickBot="1" x14ac:dyDescent="0.4">
      <c r="A69" s="34">
        <v>56</v>
      </c>
      <c r="B69" s="35"/>
      <c r="C69" s="3"/>
      <c r="D69" s="13"/>
      <c r="E69" s="36"/>
      <c r="F69" s="5"/>
      <c r="G69" s="4"/>
      <c r="H69" s="33"/>
    </row>
    <row r="70" spans="1:8" ht="16" hidden="1" thickBot="1" x14ac:dyDescent="0.4">
      <c r="A70" s="34">
        <v>57</v>
      </c>
      <c r="B70" s="35"/>
      <c r="C70" s="3"/>
      <c r="D70" s="13"/>
      <c r="E70" s="36"/>
      <c r="F70" s="5"/>
      <c r="G70" s="4"/>
      <c r="H70" s="33"/>
    </row>
    <row r="71" spans="1:8" ht="16" hidden="1" thickBot="1" x14ac:dyDescent="0.4">
      <c r="A71" s="34">
        <v>58</v>
      </c>
      <c r="B71" s="35"/>
      <c r="C71" s="3"/>
      <c r="D71" s="13"/>
      <c r="E71" s="36"/>
      <c r="F71" s="5"/>
      <c r="G71" s="4"/>
      <c r="H71" s="33"/>
    </row>
    <row r="72" spans="1:8" ht="16" hidden="1" thickBot="1" x14ac:dyDescent="0.4">
      <c r="A72" s="34">
        <v>59</v>
      </c>
      <c r="B72" s="35"/>
      <c r="C72" s="3"/>
      <c r="D72" s="13"/>
      <c r="E72" s="36"/>
      <c r="F72" s="5"/>
      <c r="G72" s="4"/>
      <c r="H72" s="33"/>
    </row>
    <row r="73" spans="1:8" ht="16" hidden="1" thickBot="1" x14ac:dyDescent="0.4">
      <c r="A73" s="34">
        <v>60</v>
      </c>
      <c r="B73" s="35"/>
      <c r="C73" s="3"/>
      <c r="D73" s="13"/>
      <c r="E73" s="36"/>
      <c r="F73" s="5"/>
      <c r="G73" s="4"/>
      <c r="H73" s="33"/>
    </row>
    <row r="74" spans="1:8" ht="16" customHeight="1" thickBot="1" x14ac:dyDescent="0.4">
      <c r="A74" s="43"/>
      <c r="B74" s="158" t="s">
        <v>14</v>
      </c>
      <c r="C74" s="159"/>
      <c r="D74" s="14">
        <f>SUM(D14:D73)</f>
        <v>5369940.0199999996</v>
      </c>
      <c r="E74" s="10"/>
      <c r="F74" s="10"/>
      <c r="G74" s="37"/>
      <c r="H74" s="33"/>
    </row>
    <row r="75" spans="1:8" ht="15" thickBot="1" x14ac:dyDescent="0.4">
      <c r="A75" s="18"/>
      <c r="B75" s="44"/>
      <c r="C75" s="44"/>
      <c r="D75" s="9"/>
      <c r="E75" s="9"/>
      <c r="H75" s="33"/>
    </row>
    <row r="76" spans="1:8" ht="16" thickBot="1" x14ac:dyDescent="0.4">
      <c r="A76" s="18"/>
      <c r="B76" s="158" t="s">
        <v>15</v>
      </c>
      <c r="C76" s="159"/>
      <c r="D76" s="14">
        <f>C9-D74</f>
        <v>6782420.9299999997</v>
      </c>
      <c r="E76" s="9"/>
      <c r="F76" s="9"/>
      <c r="G76" s="9"/>
      <c r="H76" s="7"/>
    </row>
    <row r="77" spans="1:8" ht="10" customHeight="1" x14ac:dyDescent="0.35">
      <c r="A77" s="18"/>
      <c r="B77" s="44"/>
      <c r="C77" s="44"/>
      <c r="D77" s="9"/>
      <c r="E77" s="9"/>
      <c r="F77" s="9"/>
      <c r="G77" s="9"/>
      <c r="H77" s="7"/>
    </row>
    <row r="78" spans="1:8" x14ac:dyDescent="0.35">
      <c r="A78" s="18"/>
      <c r="B78" s="15" t="s">
        <v>16</v>
      </c>
      <c r="C78" s="160" t="s">
        <v>17</v>
      </c>
      <c r="D78" s="160"/>
      <c r="E78" s="160"/>
      <c r="F78" s="160"/>
      <c r="G78" s="15" t="s">
        <v>18</v>
      </c>
      <c r="H78" s="7"/>
    </row>
    <row r="79" spans="1:8" x14ac:dyDescent="0.35">
      <c r="A79" s="18"/>
      <c r="B79" s="46" t="s">
        <v>19</v>
      </c>
      <c r="C79" s="161" t="s">
        <v>19</v>
      </c>
      <c r="D79" s="161"/>
      <c r="E79" s="161"/>
      <c r="F79" s="161"/>
      <c r="G79" s="46" t="s">
        <v>19</v>
      </c>
      <c r="H79" s="7"/>
    </row>
    <row r="80" spans="1:8" ht="60" customHeight="1" x14ac:dyDescent="0.35">
      <c r="A80" s="18"/>
      <c r="B80" s="17"/>
      <c r="D80" s="17"/>
      <c r="E80"/>
      <c r="F80"/>
      <c r="H80" s="7"/>
    </row>
    <row r="81" spans="1:8" x14ac:dyDescent="0.35">
      <c r="A81" s="18"/>
      <c r="B81" s="47" t="s">
        <v>20</v>
      </c>
      <c r="C81" s="162" t="s">
        <v>20</v>
      </c>
      <c r="D81" s="162"/>
      <c r="E81" s="162"/>
      <c r="F81" s="162"/>
      <c r="G81" s="47" t="s">
        <v>20</v>
      </c>
      <c r="H81" s="7"/>
    </row>
    <row r="82" spans="1:8" x14ac:dyDescent="0.35">
      <c r="A82" s="18"/>
      <c r="B82" s="47"/>
      <c r="C82" s="47"/>
      <c r="D82" s="47"/>
      <c r="E82" s="47"/>
      <c r="F82" s="47"/>
      <c r="G82" s="47"/>
      <c r="H82" s="7"/>
    </row>
    <row r="83" spans="1:8" x14ac:dyDescent="0.35">
      <c r="A83" s="163" t="s">
        <v>21</v>
      </c>
      <c r="B83" s="156"/>
      <c r="C83" s="164" t="s">
        <v>22</v>
      </c>
      <c r="D83" s="164"/>
      <c r="E83" s="164"/>
      <c r="F83" s="164"/>
      <c r="G83" s="164"/>
      <c r="H83" s="7"/>
    </row>
    <row r="84" spans="1:8" ht="15" thickBot="1" x14ac:dyDescent="0.4">
      <c r="A84" s="38"/>
      <c r="B84" s="45"/>
      <c r="C84" s="157"/>
      <c r="D84" s="157"/>
      <c r="E84" s="157"/>
      <c r="F84" s="157"/>
      <c r="G84" s="45"/>
      <c r="H84" s="8"/>
    </row>
  </sheetData>
  <mergeCells count="21">
    <mergeCell ref="A1:G1"/>
    <mergeCell ref="A4:H4"/>
    <mergeCell ref="A5:H5"/>
    <mergeCell ref="A7:B7"/>
    <mergeCell ref="C7:D7"/>
    <mergeCell ref="E7:F7"/>
    <mergeCell ref="A9:B9"/>
    <mergeCell ref="C9:D9"/>
    <mergeCell ref="E9:F9"/>
    <mergeCell ref="C10:D10"/>
    <mergeCell ref="A11:B11"/>
    <mergeCell ref="C11:D11"/>
    <mergeCell ref="E11:F11"/>
    <mergeCell ref="C84:F84"/>
    <mergeCell ref="B74:C74"/>
    <mergeCell ref="B76:C76"/>
    <mergeCell ref="C78:F78"/>
    <mergeCell ref="C79:F79"/>
    <mergeCell ref="C81:F81"/>
    <mergeCell ref="A83:B83"/>
    <mergeCell ref="C83:G83"/>
  </mergeCells>
  <phoneticPr fontId="14" type="noConversion"/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ignoredErrors>
    <ignoredError sqref="E14:E16 E17:E2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4"/>
  <sheetViews>
    <sheetView showGridLines="0" zoomScale="115" zoomScaleNormal="115" zoomScaleSheetLayoutView="100" zoomScalePageLayoutView="70" workbookViewId="0">
      <selection sqref="A1:G1"/>
    </sheetView>
  </sheetViews>
  <sheetFormatPr baseColWidth="10" defaultColWidth="11.453125" defaultRowHeight="14.5" x14ac:dyDescent="0.35"/>
  <cols>
    <col min="1" max="1" width="5.7265625" style="39" customWidth="1"/>
    <col min="2" max="2" width="40.7265625" style="2" customWidth="1"/>
    <col min="3" max="3" width="8.7265625" style="2" customWidth="1"/>
    <col min="4" max="6" width="15.7265625" style="2" customWidth="1"/>
    <col min="7" max="7" width="40.7265625" style="2" customWidth="1"/>
    <col min="8" max="8" width="5.7265625" style="2" customWidth="1"/>
    <col min="9" max="9" width="11.453125" style="2"/>
    <col min="10" max="10" width="11.453125" style="2" customWidth="1"/>
    <col min="11" max="16384" width="11.453125" style="2"/>
  </cols>
  <sheetData>
    <row r="1" spans="1:8" x14ac:dyDescent="0.35">
      <c r="A1" s="145"/>
      <c r="B1" s="146"/>
      <c r="C1" s="146"/>
      <c r="D1" s="146"/>
      <c r="E1" s="146"/>
      <c r="F1" s="146"/>
      <c r="G1" s="146"/>
      <c r="H1" s="6"/>
    </row>
    <row r="2" spans="1:8" x14ac:dyDescent="0.35">
      <c r="A2" s="18"/>
      <c r="B2" s="210"/>
      <c r="C2" s="210"/>
      <c r="D2" s="210"/>
      <c r="E2" s="210"/>
      <c r="F2" s="210"/>
      <c r="G2" s="210"/>
      <c r="H2" s="7"/>
    </row>
    <row r="3" spans="1:8" ht="7.5" customHeight="1" x14ac:dyDescent="0.35">
      <c r="A3" s="18"/>
      <c r="B3" s="210"/>
      <c r="C3" s="210"/>
      <c r="D3" s="210"/>
      <c r="E3" s="210"/>
      <c r="F3" s="210"/>
      <c r="G3" s="210"/>
      <c r="H3" s="7"/>
    </row>
    <row r="4" spans="1:8" ht="18.5" x14ac:dyDescent="0.35">
      <c r="A4" s="147" t="s">
        <v>0</v>
      </c>
      <c r="B4" s="148"/>
      <c r="C4" s="148"/>
      <c r="D4" s="148"/>
      <c r="E4" s="148"/>
      <c r="F4" s="148"/>
      <c r="G4" s="148"/>
      <c r="H4" s="149"/>
    </row>
    <row r="5" spans="1:8" ht="18.5" x14ac:dyDescent="0.35">
      <c r="A5" s="147" t="s">
        <v>1</v>
      </c>
      <c r="B5" s="148"/>
      <c r="C5" s="148"/>
      <c r="D5" s="148"/>
      <c r="E5" s="148"/>
      <c r="F5" s="148"/>
      <c r="G5" s="148"/>
      <c r="H5" s="149"/>
    </row>
    <row r="6" spans="1:8" ht="15" thickBot="1" x14ac:dyDescent="0.4">
      <c r="A6" s="18"/>
      <c r="H6" s="7"/>
    </row>
    <row r="7" spans="1:8" s="1" customFormat="1" ht="27" customHeight="1" thickBot="1" x14ac:dyDescent="0.4">
      <c r="A7" s="150" t="s">
        <v>2</v>
      </c>
      <c r="B7" s="151"/>
      <c r="C7" s="167" t="s">
        <v>23</v>
      </c>
      <c r="D7" s="168"/>
      <c r="E7" s="152" t="s">
        <v>3</v>
      </c>
      <c r="F7" s="152"/>
      <c r="G7" s="19" t="s">
        <v>56</v>
      </c>
      <c r="H7" s="20"/>
    </row>
    <row r="8" spans="1:8" ht="16" thickBot="1" x14ac:dyDescent="0.4">
      <c r="A8" s="18"/>
      <c r="B8" s="11"/>
      <c r="C8" s="11"/>
      <c r="H8" s="7"/>
    </row>
    <row r="9" spans="1:8" ht="27" customHeight="1" thickBot="1" x14ac:dyDescent="0.4">
      <c r="A9" s="153" t="s">
        <v>4</v>
      </c>
      <c r="B9" s="152"/>
      <c r="C9" s="165">
        <v>15325698.699999999</v>
      </c>
      <c r="D9" s="166"/>
      <c r="E9" s="151" t="s">
        <v>5</v>
      </c>
      <c r="F9" s="151"/>
      <c r="G9" s="16">
        <v>2023</v>
      </c>
      <c r="H9" s="7"/>
    </row>
    <row r="10" spans="1:8" ht="15" thickBot="1" x14ac:dyDescent="0.4">
      <c r="A10" s="18"/>
      <c r="B10" s="21"/>
      <c r="C10" s="156"/>
      <c r="D10" s="156"/>
      <c r="F10" s="12"/>
      <c r="H10" s="7"/>
    </row>
    <row r="11" spans="1:8" ht="27" customHeight="1" thickBot="1" x14ac:dyDescent="0.4">
      <c r="A11" s="152" t="s">
        <v>6</v>
      </c>
      <c r="B11" s="151"/>
      <c r="C11" s="154" t="s">
        <v>40</v>
      </c>
      <c r="D11" s="155"/>
      <c r="E11" s="152" t="s">
        <v>33</v>
      </c>
      <c r="F11" s="151"/>
      <c r="G11" s="51" t="s">
        <v>54</v>
      </c>
      <c r="H11" s="7"/>
    </row>
    <row r="12" spans="1:8" ht="15" thickBot="1" x14ac:dyDescent="0.4">
      <c r="A12" s="18"/>
      <c r="B12" s="44"/>
      <c r="C12" s="22"/>
      <c r="H12" s="7"/>
    </row>
    <row r="13" spans="1:8" ht="31.5" customHeight="1" thickBot="1" x14ac:dyDescent="0.4">
      <c r="A13" s="23" t="s">
        <v>7</v>
      </c>
      <c r="B13" s="24" t="s">
        <v>8</v>
      </c>
      <c r="C13" s="25" t="s">
        <v>9</v>
      </c>
      <c r="D13" s="24" t="s">
        <v>10</v>
      </c>
      <c r="E13" s="24" t="s">
        <v>11</v>
      </c>
      <c r="F13" s="25" t="s">
        <v>12</v>
      </c>
      <c r="G13" s="24" t="s">
        <v>13</v>
      </c>
      <c r="H13" s="26"/>
    </row>
    <row r="14" spans="1:8" ht="15.5" x14ac:dyDescent="0.35">
      <c r="A14" s="27">
        <v>1</v>
      </c>
      <c r="B14" s="28" t="s">
        <v>42</v>
      </c>
      <c r="C14" s="29">
        <v>1</v>
      </c>
      <c r="D14" s="30">
        <v>1235896.3200000001</v>
      </c>
      <c r="E14" s="31" t="s">
        <v>29</v>
      </c>
      <c r="F14" s="32">
        <v>45220</v>
      </c>
      <c r="G14" s="48"/>
      <c r="H14" s="33"/>
    </row>
    <row r="15" spans="1:8" ht="15.5" x14ac:dyDescent="0.35">
      <c r="A15" s="34">
        <v>2</v>
      </c>
      <c r="B15" s="35" t="s">
        <v>43</v>
      </c>
      <c r="C15" s="3">
        <v>1</v>
      </c>
      <c r="D15" s="13">
        <v>1187563.25</v>
      </c>
      <c r="E15" s="36" t="s">
        <v>29</v>
      </c>
      <c r="F15" s="5">
        <v>45220</v>
      </c>
      <c r="G15" s="7"/>
      <c r="H15" s="33"/>
    </row>
    <row r="16" spans="1:8" ht="15.5" x14ac:dyDescent="0.35">
      <c r="A16" s="34">
        <v>3</v>
      </c>
      <c r="B16" s="35" t="s">
        <v>44</v>
      </c>
      <c r="C16" s="3">
        <v>1</v>
      </c>
      <c r="D16" s="13">
        <v>2011850</v>
      </c>
      <c r="E16" s="36" t="s">
        <v>29</v>
      </c>
      <c r="F16" s="5">
        <v>45220</v>
      </c>
      <c r="G16" s="49"/>
      <c r="H16" s="33"/>
    </row>
    <row r="17" spans="1:10" ht="15.5" x14ac:dyDescent="0.35">
      <c r="A17" s="34">
        <v>4</v>
      </c>
      <c r="B17" s="35" t="s">
        <v>45</v>
      </c>
      <c r="C17" s="3">
        <v>1</v>
      </c>
      <c r="D17" s="13">
        <v>202687.65</v>
      </c>
      <c r="E17" s="36" t="s">
        <v>30</v>
      </c>
      <c r="F17" s="5">
        <v>45223</v>
      </c>
      <c r="G17" s="50"/>
      <c r="H17" s="33"/>
    </row>
    <row r="18" spans="1:10" ht="26" x14ac:dyDescent="0.35">
      <c r="A18" s="34">
        <v>5</v>
      </c>
      <c r="B18" s="35" t="s">
        <v>46</v>
      </c>
      <c r="C18" s="3">
        <v>1</v>
      </c>
      <c r="D18" s="13">
        <v>856210.9</v>
      </c>
      <c r="E18" s="36" t="s">
        <v>30</v>
      </c>
      <c r="F18" s="5">
        <v>45223</v>
      </c>
      <c r="G18" s="49" t="s">
        <v>51</v>
      </c>
      <c r="H18" s="33"/>
    </row>
    <row r="19" spans="1:10" ht="15.5" x14ac:dyDescent="0.35">
      <c r="A19" s="34">
        <v>6</v>
      </c>
      <c r="B19" s="35" t="s">
        <v>47</v>
      </c>
      <c r="C19" s="3">
        <v>1</v>
      </c>
      <c r="D19" s="13">
        <v>1650589.7</v>
      </c>
      <c r="E19" s="36" t="s">
        <v>31</v>
      </c>
      <c r="F19" s="5">
        <v>45232</v>
      </c>
      <c r="G19" s="49"/>
      <c r="H19" s="33"/>
    </row>
    <row r="20" spans="1:10" ht="15.5" x14ac:dyDescent="0.35">
      <c r="A20" s="34">
        <v>7</v>
      </c>
      <c r="B20" s="35" t="s">
        <v>48</v>
      </c>
      <c r="C20" s="3">
        <v>1</v>
      </c>
      <c r="D20" s="13">
        <v>152000.35999999999</v>
      </c>
      <c r="E20" s="36" t="s">
        <v>28</v>
      </c>
      <c r="F20" s="5">
        <v>45327</v>
      </c>
      <c r="G20" s="49"/>
      <c r="H20" s="33"/>
      <c r="J20" s="42"/>
    </row>
    <row r="21" spans="1:10" ht="15.5" x14ac:dyDescent="0.35">
      <c r="A21" s="34">
        <v>8</v>
      </c>
      <c r="B21" s="35" t="s">
        <v>49</v>
      </c>
      <c r="C21" s="3">
        <v>20</v>
      </c>
      <c r="D21" s="13">
        <v>1285000</v>
      </c>
      <c r="E21" s="36" t="s">
        <v>32</v>
      </c>
      <c r="F21" s="5">
        <v>45332</v>
      </c>
      <c r="G21" s="50"/>
      <c r="H21" s="33"/>
    </row>
    <row r="22" spans="1:10" ht="15.5" x14ac:dyDescent="0.35">
      <c r="A22" s="34">
        <v>9</v>
      </c>
      <c r="B22" s="35" t="s">
        <v>50</v>
      </c>
      <c r="C22" s="3">
        <v>20</v>
      </c>
      <c r="D22" s="13">
        <v>5116567.2699999996</v>
      </c>
      <c r="E22" s="36" t="s">
        <v>32</v>
      </c>
      <c r="F22" s="5">
        <v>45332</v>
      </c>
      <c r="G22" s="49"/>
      <c r="H22" s="33"/>
    </row>
    <row r="23" spans="1:10" ht="16" thickBot="1" x14ac:dyDescent="0.4">
      <c r="A23" s="59">
        <v>10</v>
      </c>
      <c r="B23" s="60"/>
      <c r="C23" s="61"/>
      <c r="D23" s="62"/>
      <c r="E23" s="63"/>
      <c r="F23" s="64"/>
      <c r="G23" s="65"/>
      <c r="H23" s="33"/>
    </row>
    <row r="24" spans="1:10" ht="16" hidden="1" thickBot="1" x14ac:dyDescent="0.4">
      <c r="A24" s="52">
        <v>11</v>
      </c>
      <c r="B24" s="53"/>
      <c r="C24" s="54"/>
      <c r="D24" s="55"/>
      <c r="E24" s="56"/>
      <c r="F24" s="57"/>
      <c r="G24" s="58"/>
      <c r="H24" s="33"/>
    </row>
    <row r="25" spans="1:10" ht="16" hidden="1" thickBot="1" x14ac:dyDescent="0.4">
      <c r="A25" s="34">
        <v>12</v>
      </c>
      <c r="B25" s="35"/>
      <c r="C25" s="3"/>
      <c r="D25" s="13"/>
      <c r="E25" s="36"/>
      <c r="F25" s="5"/>
      <c r="G25" s="4"/>
      <c r="H25" s="33"/>
    </row>
    <row r="26" spans="1:10" ht="16" hidden="1" thickBot="1" x14ac:dyDescent="0.4">
      <c r="A26" s="34">
        <v>13</v>
      </c>
      <c r="B26" s="35"/>
      <c r="C26" s="3"/>
      <c r="D26" s="13"/>
      <c r="E26" s="36"/>
      <c r="F26" s="5"/>
      <c r="G26" s="4"/>
      <c r="H26" s="33"/>
    </row>
    <row r="27" spans="1:10" ht="16" hidden="1" thickBot="1" x14ac:dyDescent="0.4">
      <c r="A27" s="34">
        <v>14</v>
      </c>
      <c r="B27" s="35"/>
      <c r="C27" s="3"/>
      <c r="D27" s="13"/>
      <c r="E27" s="36"/>
      <c r="F27" s="5"/>
      <c r="G27" s="4"/>
      <c r="H27" s="33"/>
    </row>
    <row r="28" spans="1:10" ht="16" hidden="1" thickBot="1" x14ac:dyDescent="0.4">
      <c r="A28" s="34">
        <v>15</v>
      </c>
      <c r="B28" s="35"/>
      <c r="C28" s="3"/>
      <c r="D28" s="13"/>
      <c r="E28" s="36"/>
      <c r="F28" s="5"/>
      <c r="G28" s="4"/>
      <c r="H28" s="33"/>
    </row>
    <row r="29" spans="1:10" ht="16" hidden="1" thickBot="1" x14ac:dyDescent="0.4">
      <c r="A29" s="34">
        <v>16</v>
      </c>
      <c r="B29" s="35"/>
      <c r="C29" s="3"/>
      <c r="D29" s="13"/>
      <c r="E29" s="36"/>
      <c r="F29" s="5"/>
      <c r="G29" s="4"/>
      <c r="H29" s="33"/>
    </row>
    <row r="30" spans="1:10" ht="16" hidden="1" thickBot="1" x14ac:dyDescent="0.4">
      <c r="A30" s="34">
        <v>17</v>
      </c>
      <c r="B30" s="35"/>
      <c r="C30" s="3"/>
      <c r="D30" s="13"/>
      <c r="E30" s="36"/>
      <c r="F30" s="5"/>
      <c r="G30" s="4"/>
      <c r="H30" s="33"/>
    </row>
    <row r="31" spans="1:10" ht="16" hidden="1" thickBot="1" x14ac:dyDescent="0.4">
      <c r="A31" s="34">
        <v>18</v>
      </c>
      <c r="B31" s="35"/>
      <c r="C31" s="3"/>
      <c r="D31" s="13"/>
      <c r="E31" s="36"/>
      <c r="F31" s="5"/>
      <c r="G31" s="4"/>
      <c r="H31" s="33"/>
    </row>
    <row r="32" spans="1:10" ht="16" hidden="1" thickBot="1" x14ac:dyDescent="0.4">
      <c r="A32" s="34">
        <v>19</v>
      </c>
      <c r="B32" s="35"/>
      <c r="C32" s="3"/>
      <c r="D32" s="13"/>
      <c r="E32" s="36"/>
      <c r="F32" s="5"/>
      <c r="G32" s="4"/>
      <c r="H32" s="33"/>
    </row>
    <row r="33" spans="1:8" ht="16" hidden="1" thickBot="1" x14ac:dyDescent="0.4">
      <c r="A33" s="34">
        <v>20</v>
      </c>
      <c r="B33" s="35"/>
      <c r="C33" s="3"/>
      <c r="D33" s="13"/>
      <c r="E33" s="36"/>
      <c r="F33" s="5"/>
      <c r="G33" s="4"/>
      <c r="H33" s="33"/>
    </row>
    <row r="34" spans="1:8" ht="16" hidden="1" thickBot="1" x14ac:dyDescent="0.4">
      <c r="A34" s="34">
        <v>21</v>
      </c>
      <c r="B34" s="35"/>
      <c r="C34" s="3"/>
      <c r="D34" s="13"/>
      <c r="E34" s="36"/>
      <c r="F34" s="5"/>
      <c r="G34" s="4"/>
      <c r="H34" s="33"/>
    </row>
    <row r="35" spans="1:8" ht="16" hidden="1" thickBot="1" x14ac:dyDescent="0.4">
      <c r="A35" s="34">
        <v>22</v>
      </c>
      <c r="B35" s="35"/>
      <c r="C35" s="3"/>
      <c r="D35" s="13"/>
      <c r="E35" s="36"/>
      <c r="F35" s="5"/>
      <c r="G35" s="4"/>
      <c r="H35" s="33"/>
    </row>
    <row r="36" spans="1:8" ht="16" hidden="1" thickBot="1" x14ac:dyDescent="0.4">
      <c r="A36" s="34">
        <v>23</v>
      </c>
      <c r="B36" s="35"/>
      <c r="C36" s="3"/>
      <c r="D36" s="13"/>
      <c r="E36" s="36"/>
      <c r="F36" s="5"/>
      <c r="G36" s="4"/>
      <c r="H36" s="33"/>
    </row>
    <row r="37" spans="1:8" ht="16" hidden="1" thickBot="1" x14ac:dyDescent="0.4">
      <c r="A37" s="34">
        <v>24</v>
      </c>
      <c r="B37" s="35"/>
      <c r="C37" s="3"/>
      <c r="D37" s="13"/>
      <c r="E37" s="36"/>
      <c r="F37" s="5"/>
      <c r="G37" s="4"/>
      <c r="H37" s="33"/>
    </row>
    <row r="38" spans="1:8" ht="16" hidden="1" thickBot="1" x14ac:dyDescent="0.4">
      <c r="A38" s="34">
        <v>25</v>
      </c>
      <c r="B38" s="35"/>
      <c r="C38" s="3"/>
      <c r="D38" s="13"/>
      <c r="E38" s="36"/>
      <c r="F38" s="5"/>
      <c r="G38" s="4"/>
      <c r="H38" s="33"/>
    </row>
    <row r="39" spans="1:8" ht="16" hidden="1" thickBot="1" x14ac:dyDescent="0.4">
      <c r="A39" s="34">
        <v>26</v>
      </c>
      <c r="B39" s="35"/>
      <c r="C39" s="3"/>
      <c r="D39" s="13"/>
      <c r="E39" s="36"/>
      <c r="F39" s="5"/>
      <c r="G39" s="4"/>
      <c r="H39" s="33"/>
    </row>
    <row r="40" spans="1:8" ht="16" hidden="1" thickBot="1" x14ac:dyDescent="0.4">
      <c r="A40" s="34">
        <v>27</v>
      </c>
      <c r="B40" s="35"/>
      <c r="C40" s="3"/>
      <c r="D40" s="13"/>
      <c r="E40" s="36"/>
      <c r="F40" s="5"/>
      <c r="G40" s="4"/>
      <c r="H40" s="33"/>
    </row>
    <row r="41" spans="1:8" ht="16" hidden="1" thickBot="1" x14ac:dyDescent="0.4">
      <c r="A41" s="34">
        <v>28</v>
      </c>
      <c r="B41" s="35"/>
      <c r="C41" s="3"/>
      <c r="D41" s="13"/>
      <c r="E41" s="36"/>
      <c r="F41" s="5"/>
      <c r="G41" s="4"/>
      <c r="H41" s="33"/>
    </row>
    <row r="42" spans="1:8" ht="16" hidden="1" thickBot="1" x14ac:dyDescent="0.4">
      <c r="A42" s="34">
        <v>29</v>
      </c>
      <c r="B42" s="35"/>
      <c r="C42" s="3"/>
      <c r="D42" s="13"/>
      <c r="E42" s="36"/>
      <c r="F42" s="5"/>
      <c r="G42" s="4"/>
      <c r="H42" s="33"/>
    </row>
    <row r="43" spans="1:8" ht="16" hidden="1" thickBot="1" x14ac:dyDescent="0.4">
      <c r="A43" s="34">
        <v>30</v>
      </c>
      <c r="B43" s="35"/>
      <c r="C43" s="3"/>
      <c r="D43" s="13"/>
      <c r="E43" s="36"/>
      <c r="F43" s="5"/>
      <c r="G43" s="4"/>
      <c r="H43" s="33"/>
    </row>
    <row r="44" spans="1:8" ht="16" hidden="1" thickBot="1" x14ac:dyDescent="0.4">
      <c r="A44" s="34">
        <v>31</v>
      </c>
      <c r="B44" s="35"/>
      <c r="C44" s="3"/>
      <c r="D44" s="13"/>
      <c r="E44" s="36"/>
      <c r="F44" s="5"/>
      <c r="G44" s="4"/>
      <c r="H44" s="33"/>
    </row>
    <row r="45" spans="1:8" ht="16" hidden="1" thickBot="1" x14ac:dyDescent="0.4">
      <c r="A45" s="34">
        <v>32</v>
      </c>
      <c r="B45" s="35"/>
      <c r="C45" s="3"/>
      <c r="D45" s="13"/>
      <c r="E45" s="36"/>
      <c r="F45" s="5"/>
      <c r="G45" s="4"/>
      <c r="H45" s="33"/>
    </row>
    <row r="46" spans="1:8" ht="16" hidden="1" thickBot="1" x14ac:dyDescent="0.4">
      <c r="A46" s="34">
        <v>33</v>
      </c>
      <c r="B46" s="35"/>
      <c r="C46" s="3"/>
      <c r="D46" s="13"/>
      <c r="E46" s="36"/>
      <c r="F46" s="5"/>
      <c r="G46" s="4"/>
      <c r="H46" s="33"/>
    </row>
    <row r="47" spans="1:8" ht="16" hidden="1" thickBot="1" x14ac:dyDescent="0.4">
      <c r="A47" s="34">
        <v>34</v>
      </c>
      <c r="B47" s="35"/>
      <c r="C47" s="3"/>
      <c r="D47" s="13"/>
      <c r="E47" s="36"/>
      <c r="F47" s="5"/>
      <c r="G47" s="4"/>
      <c r="H47" s="33"/>
    </row>
    <row r="48" spans="1:8" ht="16" hidden="1" thickBot="1" x14ac:dyDescent="0.4">
      <c r="A48" s="34">
        <v>35</v>
      </c>
      <c r="B48" s="35"/>
      <c r="C48" s="3"/>
      <c r="D48" s="13"/>
      <c r="E48" s="36"/>
      <c r="F48" s="5"/>
      <c r="G48" s="4"/>
      <c r="H48" s="33"/>
    </row>
    <row r="49" spans="1:8" ht="16" hidden="1" thickBot="1" x14ac:dyDescent="0.4">
      <c r="A49" s="34">
        <v>36</v>
      </c>
      <c r="B49" s="35"/>
      <c r="C49" s="3"/>
      <c r="D49" s="13"/>
      <c r="E49" s="36"/>
      <c r="F49" s="5"/>
      <c r="G49" s="4"/>
      <c r="H49" s="33"/>
    </row>
    <row r="50" spans="1:8" ht="16" hidden="1" thickBot="1" x14ac:dyDescent="0.4">
      <c r="A50" s="34">
        <v>37</v>
      </c>
      <c r="B50" s="35"/>
      <c r="C50" s="3"/>
      <c r="D50" s="13"/>
      <c r="E50" s="36"/>
      <c r="F50" s="5"/>
      <c r="G50" s="4"/>
      <c r="H50" s="33"/>
    </row>
    <row r="51" spans="1:8" ht="16" hidden="1" thickBot="1" x14ac:dyDescent="0.4">
      <c r="A51" s="34">
        <v>38</v>
      </c>
      <c r="B51" s="35"/>
      <c r="C51" s="3"/>
      <c r="D51" s="13"/>
      <c r="E51" s="36"/>
      <c r="F51" s="5"/>
      <c r="G51" s="4"/>
      <c r="H51" s="33"/>
    </row>
    <row r="52" spans="1:8" ht="16" hidden="1" thickBot="1" x14ac:dyDescent="0.4">
      <c r="A52" s="34">
        <v>39</v>
      </c>
      <c r="B52" s="35"/>
      <c r="C52" s="3"/>
      <c r="D52" s="13"/>
      <c r="E52" s="36"/>
      <c r="F52" s="5"/>
      <c r="G52" s="4"/>
      <c r="H52" s="33"/>
    </row>
    <row r="53" spans="1:8" ht="16" hidden="1" thickBot="1" x14ac:dyDescent="0.4">
      <c r="A53" s="34">
        <v>40</v>
      </c>
      <c r="B53" s="35"/>
      <c r="C53" s="3"/>
      <c r="D53" s="13"/>
      <c r="E53" s="36"/>
      <c r="F53" s="5"/>
      <c r="G53" s="4"/>
      <c r="H53" s="33"/>
    </row>
    <row r="54" spans="1:8" ht="16" hidden="1" thickBot="1" x14ac:dyDescent="0.4">
      <c r="A54" s="34">
        <v>41</v>
      </c>
      <c r="B54" s="35"/>
      <c r="C54" s="3"/>
      <c r="D54" s="13"/>
      <c r="E54" s="36"/>
      <c r="F54" s="5"/>
      <c r="G54" s="4"/>
      <c r="H54" s="33"/>
    </row>
    <row r="55" spans="1:8" ht="16" hidden="1" thickBot="1" x14ac:dyDescent="0.4">
      <c r="A55" s="34">
        <v>42</v>
      </c>
      <c r="B55" s="35"/>
      <c r="C55" s="3"/>
      <c r="D55" s="13"/>
      <c r="E55" s="36"/>
      <c r="F55" s="5"/>
      <c r="G55" s="4"/>
      <c r="H55" s="33"/>
    </row>
    <row r="56" spans="1:8" ht="16" hidden="1" thickBot="1" x14ac:dyDescent="0.4">
      <c r="A56" s="34">
        <v>43</v>
      </c>
      <c r="B56" s="35"/>
      <c r="C56" s="3"/>
      <c r="D56" s="13"/>
      <c r="E56" s="36"/>
      <c r="F56" s="5"/>
      <c r="G56" s="4"/>
      <c r="H56" s="33"/>
    </row>
    <row r="57" spans="1:8" ht="16" hidden="1" thickBot="1" x14ac:dyDescent="0.4">
      <c r="A57" s="34">
        <v>44</v>
      </c>
      <c r="B57" s="35"/>
      <c r="C57" s="3"/>
      <c r="D57" s="13"/>
      <c r="E57" s="36"/>
      <c r="F57" s="5"/>
      <c r="G57" s="4"/>
      <c r="H57" s="33"/>
    </row>
    <row r="58" spans="1:8" ht="16" hidden="1" thickBot="1" x14ac:dyDescent="0.4">
      <c r="A58" s="34">
        <v>45</v>
      </c>
      <c r="B58" s="35"/>
      <c r="C58" s="3"/>
      <c r="D58" s="13"/>
      <c r="E58" s="36"/>
      <c r="F58" s="5"/>
      <c r="G58" s="4"/>
      <c r="H58" s="33"/>
    </row>
    <row r="59" spans="1:8" ht="16" hidden="1" thickBot="1" x14ac:dyDescent="0.4">
      <c r="A59" s="34">
        <v>46</v>
      </c>
      <c r="B59" s="35"/>
      <c r="C59" s="3"/>
      <c r="D59" s="13"/>
      <c r="E59" s="36"/>
      <c r="F59" s="5"/>
      <c r="G59" s="4"/>
      <c r="H59" s="33"/>
    </row>
    <row r="60" spans="1:8" ht="16" hidden="1" thickBot="1" x14ac:dyDescent="0.4">
      <c r="A60" s="34">
        <v>47</v>
      </c>
      <c r="B60" s="35"/>
      <c r="C60" s="3"/>
      <c r="D60" s="13"/>
      <c r="E60" s="36"/>
      <c r="F60" s="5"/>
      <c r="G60" s="4"/>
      <c r="H60" s="33"/>
    </row>
    <row r="61" spans="1:8" ht="16" hidden="1" thickBot="1" x14ac:dyDescent="0.4">
      <c r="A61" s="34">
        <v>48</v>
      </c>
      <c r="B61" s="35"/>
      <c r="C61" s="3"/>
      <c r="D61" s="13"/>
      <c r="E61" s="36"/>
      <c r="F61" s="5"/>
      <c r="G61" s="4"/>
      <c r="H61" s="33"/>
    </row>
    <row r="62" spans="1:8" ht="16" hidden="1" thickBot="1" x14ac:dyDescent="0.4">
      <c r="A62" s="34">
        <v>49</v>
      </c>
      <c r="B62" s="35"/>
      <c r="C62" s="3"/>
      <c r="D62" s="13"/>
      <c r="E62" s="36"/>
      <c r="F62" s="5"/>
      <c r="G62" s="4"/>
      <c r="H62" s="33"/>
    </row>
    <row r="63" spans="1:8" ht="16" hidden="1" thickBot="1" x14ac:dyDescent="0.4">
      <c r="A63" s="34">
        <v>50</v>
      </c>
      <c r="B63" s="35"/>
      <c r="C63" s="3"/>
      <c r="D63" s="13"/>
      <c r="E63" s="36"/>
      <c r="F63" s="5"/>
      <c r="G63" s="4"/>
      <c r="H63" s="33"/>
    </row>
    <row r="64" spans="1:8" ht="16" hidden="1" thickBot="1" x14ac:dyDescent="0.4">
      <c r="A64" s="34">
        <v>51</v>
      </c>
      <c r="B64" s="35"/>
      <c r="C64" s="3"/>
      <c r="D64" s="13"/>
      <c r="E64" s="36"/>
      <c r="F64" s="5"/>
      <c r="G64" s="4"/>
      <c r="H64" s="33"/>
    </row>
    <row r="65" spans="1:8" ht="16" hidden="1" thickBot="1" x14ac:dyDescent="0.4">
      <c r="A65" s="34">
        <v>52</v>
      </c>
      <c r="B65" s="35"/>
      <c r="C65" s="3"/>
      <c r="D65" s="13"/>
      <c r="E65" s="36"/>
      <c r="F65" s="5"/>
      <c r="G65" s="4"/>
      <c r="H65" s="33"/>
    </row>
    <row r="66" spans="1:8" ht="16" hidden="1" thickBot="1" x14ac:dyDescent="0.4">
      <c r="A66" s="34">
        <v>53</v>
      </c>
      <c r="B66" s="35"/>
      <c r="C66" s="3"/>
      <c r="D66" s="13"/>
      <c r="E66" s="36"/>
      <c r="F66" s="5"/>
      <c r="G66" s="4"/>
      <c r="H66" s="33"/>
    </row>
    <row r="67" spans="1:8" ht="16" hidden="1" thickBot="1" x14ac:dyDescent="0.4">
      <c r="A67" s="34">
        <v>54</v>
      </c>
      <c r="B67" s="35"/>
      <c r="C67" s="3"/>
      <c r="D67" s="13"/>
      <c r="E67" s="36"/>
      <c r="F67" s="5"/>
      <c r="G67" s="4"/>
      <c r="H67" s="33"/>
    </row>
    <row r="68" spans="1:8" ht="16" hidden="1" thickBot="1" x14ac:dyDescent="0.4">
      <c r="A68" s="34">
        <v>55</v>
      </c>
      <c r="B68" s="35"/>
      <c r="C68" s="3"/>
      <c r="D68" s="13"/>
      <c r="E68" s="36"/>
      <c r="F68" s="5"/>
      <c r="G68" s="4"/>
      <c r="H68" s="33"/>
    </row>
    <row r="69" spans="1:8" ht="16" hidden="1" thickBot="1" x14ac:dyDescent="0.4">
      <c r="A69" s="34">
        <v>56</v>
      </c>
      <c r="B69" s="35"/>
      <c r="C69" s="3"/>
      <c r="D69" s="13"/>
      <c r="E69" s="36"/>
      <c r="F69" s="5"/>
      <c r="G69" s="4"/>
      <c r="H69" s="33"/>
    </row>
    <row r="70" spans="1:8" ht="16" hidden="1" thickBot="1" x14ac:dyDescent="0.4">
      <c r="A70" s="34">
        <v>57</v>
      </c>
      <c r="B70" s="35"/>
      <c r="C70" s="3"/>
      <c r="D70" s="13"/>
      <c r="E70" s="36"/>
      <c r="F70" s="5"/>
      <c r="G70" s="4"/>
      <c r="H70" s="33"/>
    </row>
    <row r="71" spans="1:8" ht="16" hidden="1" thickBot="1" x14ac:dyDescent="0.4">
      <c r="A71" s="34">
        <v>58</v>
      </c>
      <c r="B71" s="35"/>
      <c r="C71" s="3"/>
      <c r="D71" s="13"/>
      <c r="E71" s="36"/>
      <c r="F71" s="5"/>
      <c r="G71" s="4"/>
      <c r="H71" s="33"/>
    </row>
    <row r="72" spans="1:8" ht="16" hidden="1" thickBot="1" x14ac:dyDescent="0.4">
      <c r="A72" s="34">
        <v>59</v>
      </c>
      <c r="B72" s="35"/>
      <c r="C72" s="3"/>
      <c r="D72" s="13"/>
      <c r="E72" s="36"/>
      <c r="F72" s="5"/>
      <c r="G72" s="4"/>
      <c r="H72" s="33"/>
    </row>
    <row r="73" spans="1:8" ht="16" hidden="1" thickBot="1" x14ac:dyDescent="0.4">
      <c r="A73" s="34">
        <v>60</v>
      </c>
      <c r="B73" s="35"/>
      <c r="C73" s="3"/>
      <c r="D73" s="13"/>
      <c r="E73" s="36"/>
      <c r="F73" s="5"/>
      <c r="G73" s="4"/>
      <c r="H73" s="33"/>
    </row>
    <row r="74" spans="1:8" ht="16" customHeight="1" thickBot="1" x14ac:dyDescent="0.4">
      <c r="A74" s="43"/>
      <c r="B74" s="158" t="s">
        <v>14</v>
      </c>
      <c r="C74" s="159"/>
      <c r="D74" s="14">
        <f>SUM(D14:D73)</f>
        <v>13698365.450000001</v>
      </c>
      <c r="E74" s="10"/>
      <c r="F74" s="10"/>
      <c r="G74" s="37"/>
      <c r="H74" s="33"/>
    </row>
    <row r="75" spans="1:8" ht="15" thickBot="1" x14ac:dyDescent="0.4">
      <c r="A75" s="18"/>
      <c r="B75" s="44"/>
      <c r="C75" s="44"/>
      <c r="D75" s="9"/>
      <c r="E75" s="9"/>
      <c r="H75" s="33"/>
    </row>
    <row r="76" spans="1:8" ht="16" thickBot="1" x14ac:dyDescent="0.4">
      <c r="A76" s="18"/>
      <c r="B76" s="158" t="s">
        <v>15</v>
      </c>
      <c r="C76" s="159"/>
      <c r="D76" s="14">
        <f>C9-D74</f>
        <v>1627333.2499999981</v>
      </c>
      <c r="E76" s="9"/>
      <c r="F76" s="9"/>
      <c r="G76" s="9"/>
      <c r="H76" s="7"/>
    </row>
    <row r="77" spans="1:8" ht="10" customHeight="1" x14ac:dyDescent="0.35">
      <c r="A77" s="18"/>
      <c r="B77" s="44"/>
      <c r="C77" s="44"/>
      <c r="D77" s="9"/>
      <c r="E77" s="9"/>
      <c r="F77" s="9"/>
      <c r="G77" s="9"/>
      <c r="H77" s="7"/>
    </row>
    <row r="78" spans="1:8" x14ac:dyDescent="0.35">
      <c r="A78" s="18"/>
      <c r="B78" s="15" t="s">
        <v>16</v>
      </c>
      <c r="C78" s="160" t="s">
        <v>17</v>
      </c>
      <c r="D78" s="160"/>
      <c r="E78" s="160"/>
      <c r="F78" s="160"/>
      <c r="G78" s="15" t="s">
        <v>18</v>
      </c>
      <c r="H78" s="7"/>
    </row>
    <row r="79" spans="1:8" x14ac:dyDescent="0.35">
      <c r="A79" s="18"/>
      <c r="B79" s="46" t="s">
        <v>19</v>
      </c>
      <c r="C79" s="161" t="s">
        <v>19</v>
      </c>
      <c r="D79" s="161"/>
      <c r="E79" s="161"/>
      <c r="F79" s="161"/>
      <c r="G79" s="46" t="s">
        <v>19</v>
      </c>
      <c r="H79" s="7"/>
    </row>
    <row r="80" spans="1:8" ht="60" customHeight="1" x14ac:dyDescent="0.35">
      <c r="A80" s="18"/>
      <c r="B80" s="17"/>
      <c r="D80" s="17"/>
      <c r="E80"/>
      <c r="F80"/>
      <c r="H80" s="7"/>
    </row>
    <row r="81" spans="1:8" x14ac:dyDescent="0.35">
      <c r="A81" s="18"/>
      <c r="B81" s="47" t="s">
        <v>20</v>
      </c>
      <c r="C81" s="162" t="s">
        <v>20</v>
      </c>
      <c r="D81" s="162"/>
      <c r="E81" s="162"/>
      <c r="F81" s="162"/>
      <c r="G81" s="47" t="s">
        <v>20</v>
      </c>
      <c r="H81" s="7"/>
    </row>
    <row r="82" spans="1:8" x14ac:dyDescent="0.35">
      <c r="A82" s="18"/>
      <c r="B82" s="47"/>
      <c r="C82" s="47"/>
      <c r="D82" s="47"/>
      <c r="E82" s="47"/>
      <c r="F82" s="47"/>
      <c r="G82" s="47"/>
      <c r="H82" s="7"/>
    </row>
    <row r="83" spans="1:8" x14ac:dyDescent="0.35">
      <c r="A83" s="163" t="s">
        <v>21</v>
      </c>
      <c r="B83" s="156"/>
      <c r="C83" s="164" t="s">
        <v>22</v>
      </c>
      <c r="D83" s="164"/>
      <c r="E83" s="164"/>
      <c r="F83" s="164"/>
      <c r="G83" s="164"/>
      <c r="H83" s="7"/>
    </row>
    <row r="84" spans="1:8" ht="15" thickBot="1" x14ac:dyDescent="0.4">
      <c r="A84" s="38"/>
      <c r="B84" s="45"/>
      <c r="C84" s="157"/>
      <c r="D84" s="157"/>
      <c r="E84" s="157"/>
      <c r="F84" s="157"/>
      <c r="G84" s="45"/>
      <c r="H84" s="8"/>
    </row>
  </sheetData>
  <mergeCells count="21">
    <mergeCell ref="A1:G1"/>
    <mergeCell ref="A4:H4"/>
    <mergeCell ref="A5:H5"/>
    <mergeCell ref="A7:B7"/>
    <mergeCell ref="C7:D7"/>
    <mergeCell ref="E7:F7"/>
    <mergeCell ref="A9:B9"/>
    <mergeCell ref="C9:D9"/>
    <mergeCell ref="E9:F9"/>
    <mergeCell ref="C10:D10"/>
    <mergeCell ref="A11:B11"/>
    <mergeCell ref="C11:D11"/>
    <mergeCell ref="E11:F11"/>
    <mergeCell ref="C84:F84"/>
    <mergeCell ref="B74:C74"/>
    <mergeCell ref="B76:C76"/>
    <mergeCell ref="C78:F78"/>
    <mergeCell ref="C79:F79"/>
    <mergeCell ref="C81:F81"/>
    <mergeCell ref="A83:B83"/>
    <mergeCell ref="C83:G83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ignoredErrors>
    <ignoredError sqref="E14:E22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6852-0F4C-4522-B5A0-5CD84A911AB4}">
  <dimension ref="A1:H78"/>
  <sheetViews>
    <sheetView showGridLines="0" zoomScale="115" zoomScaleNormal="115" zoomScaleSheetLayoutView="100" zoomScalePageLayoutView="70" workbookViewId="0">
      <selection sqref="A1:G1"/>
    </sheetView>
  </sheetViews>
  <sheetFormatPr baseColWidth="10" defaultColWidth="11.453125" defaultRowHeight="14.5" x14ac:dyDescent="0.35"/>
  <cols>
    <col min="1" max="1" width="5.7265625" style="39" customWidth="1"/>
    <col min="2" max="2" width="40.7265625" style="2" customWidth="1"/>
    <col min="3" max="3" width="8.7265625" style="2" customWidth="1"/>
    <col min="4" max="6" width="15.7265625" style="2" customWidth="1"/>
    <col min="7" max="7" width="40.7265625" style="2" customWidth="1"/>
    <col min="8" max="8" width="5.7265625" style="2" customWidth="1"/>
    <col min="9" max="9" width="11.453125" style="2"/>
    <col min="10" max="10" width="11.453125" style="2" customWidth="1"/>
    <col min="11" max="16384" width="11.453125" style="2"/>
  </cols>
  <sheetData>
    <row r="1" spans="1:8" x14ac:dyDescent="0.35">
      <c r="A1" s="145"/>
      <c r="B1" s="146"/>
      <c r="C1" s="146"/>
      <c r="D1" s="146"/>
      <c r="E1" s="146"/>
      <c r="F1" s="146"/>
      <c r="G1" s="146"/>
      <c r="H1" s="6"/>
    </row>
    <row r="2" spans="1:8" x14ac:dyDescent="0.35">
      <c r="A2" s="18"/>
      <c r="B2" s="210"/>
      <c r="C2" s="210"/>
      <c r="D2" s="210"/>
      <c r="E2" s="210"/>
      <c r="F2" s="210"/>
      <c r="G2" s="210"/>
      <c r="H2" s="7"/>
    </row>
    <row r="3" spans="1:8" ht="7.5" customHeight="1" x14ac:dyDescent="0.35">
      <c r="A3" s="18"/>
      <c r="B3" s="210"/>
      <c r="C3" s="210"/>
      <c r="D3" s="210"/>
      <c r="E3" s="210"/>
      <c r="F3" s="210"/>
      <c r="G3" s="210"/>
      <c r="H3" s="7"/>
    </row>
    <row r="4" spans="1:8" ht="18.5" x14ac:dyDescent="0.35">
      <c r="A4" s="147" t="s">
        <v>0</v>
      </c>
      <c r="B4" s="148"/>
      <c r="C4" s="148"/>
      <c r="D4" s="148"/>
      <c r="E4" s="148"/>
      <c r="F4" s="148"/>
      <c r="G4" s="148"/>
      <c r="H4" s="149"/>
    </row>
    <row r="5" spans="1:8" ht="18.5" x14ac:dyDescent="0.35">
      <c r="A5" s="147" t="s">
        <v>1</v>
      </c>
      <c r="B5" s="148"/>
      <c r="C5" s="148"/>
      <c r="D5" s="148"/>
      <c r="E5" s="148"/>
      <c r="F5" s="148"/>
      <c r="G5" s="148"/>
      <c r="H5" s="149"/>
    </row>
    <row r="6" spans="1:8" ht="15" thickBot="1" x14ac:dyDescent="0.4">
      <c r="A6" s="18"/>
      <c r="H6" s="7"/>
    </row>
    <row r="7" spans="1:8" s="1" customFormat="1" ht="27" customHeight="1" thickBot="1" x14ac:dyDescent="0.4">
      <c r="A7" s="150" t="s">
        <v>2</v>
      </c>
      <c r="B7" s="151"/>
      <c r="C7" s="167" t="s">
        <v>23</v>
      </c>
      <c r="D7" s="168"/>
      <c r="E7" s="152" t="s">
        <v>3</v>
      </c>
      <c r="F7" s="152"/>
      <c r="G7" s="19" t="s">
        <v>69</v>
      </c>
      <c r="H7" s="20"/>
    </row>
    <row r="8" spans="1:8" ht="16" thickBot="1" x14ac:dyDescent="0.4">
      <c r="A8" s="18"/>
      <c r="B8" s="11"/>
      <c r="C8" s="11"/>
      <c r="H8" s="7"/>
    </row>
    <row r="9" spans="1:8" ht="27" customHeight="1" thickBot="1" x14ac:dyDescent="0.4">
      <c r="A9" s="153" t="s">
        <v>4</v>
      </c>
      <c r="B9" s="152"/>
      <c r="C9" s="165">
        <v>7807923.5499999998</v>
      </c>
      <c r="D9" s="166"/>
      <c r="E9" s="151" t="s">
        <v>5</v>
      </c>
      <c r="F9" s="151"/>
      <c r="G9" s="16">
        <v>2023</v>
      </c>
      <c r="H9" s="7"/>
    </row>
    <row r="10" spans="1:8" ht="15" thickBot="1" x14ac:dyDescent="0.4">
      <c r="A10" s="18"/>
      <c r="B10" s="21"/>
      <c r="C10" s="156"/>
      <c r="D10" s="156"/>
      <c r="F10" s="12"/>
      <c r="H10" s="7"/>
    </row>
    <row r="11" spans="1:8" ht="27" customHeight="1" thickBot="1" x14ac:dyDescent="0.4">
      <c r="A11" s="152" t="s">
        <v>6</v>
      </c>
      <c r="B11" s="151"/>
      <c r="C11" s="154" t="s">
        <v>40</v>
      </c>
      <c r="D11" s="155"/>
      <c r="E11" s="152" t="s">
        <v>33</v>
      </c>
      <c r="F11" s="151"/>
      <c r="G11" s="51" t="s">
        <v>54</v>
      </c>
      <c r="H11" s="7"/>
    </row>
    <row r="12" spans="1:8" ht="15" thickBot="1" x14ac:dyDescent="0.4">
      <c r="A12" s="18"/>
      <c r="B12" s="44"/>
      <c r="C12" s="22"/>
      <c r="H12" s="7"/>
    </row>
    <row r="13" spans="1:8" ht="31.5" customHeight="1" thickBot="1" x14ac:dyDescent="0.4">
      <c r="A13" s="23" t="s">
        <v>7</v>
      </c>
      <c r="B13" s="24" t="s">
        <v>8</v>
      </c>
      <c r="C13" s="25" t="s">
        <v>9</v>
      </c>
      <c r="D13" s="24" t="s">
        <v>10</v>
      </c>
      <c r="E13" s="24" t="s">
        <v>11</v>
      </c>
      <c r="F13" s="25" t="s">
        <v>12</v>
      </c>
      <c r="G13" s="24" t="s">
        <v>13</v>
      </c>
      <c r="H13" s="26"/>
    </row>
    <row r="14" spans="1:8" ht="15.5" x14ac:dyDescent="0.35">
      <c r="A14" s="27">
        <v>1</v>
      </c>
      <c r="B14" s="28" t="s">
        <v>92</v>
      </c>
      <c r="C14" s="29">
        <v>1</v>
      </c>
      <c r="D14" s="30">
        <v>7807923.5499999998</v>
      </c>
      <c r="E14" s="31" t="s">
        <v>28</v>
      </c>
      <c r="F14" s="32">
        <v>45353</v>
      </c>
      <c r="G14" s="48"/>
      <c r="H14" s="33"/>
    </row>
    <row r="15" spans="1:8" ht="15.5" x14ac:dyDescent="0.35">
      <c r="A15" s="34">
        <v>2</v>
      </c>
      <c r="B15" s="35"/>
      <c r="C15" s="3"/>
      <c r="D15" s="13"/>
      <c r="E15" s="36"/>
      <c r="F15" s="5"/>
      <c r="G15" s="7"/>
      <c r="H15" s="33"/>
    </row>
    <row r="16" spans="1:8" ht="15.5" x14ac:dyDescent="0.35">
      <c r="A16" s="34">
        <v>3</v>
      </c>
      <c r="B16" s="35"/>
      <c r="C16" s="3"/>
      <c r="D16" s="13"/>
      <c r="E16" s="36"/>
      <c r="F16" s="5"/>
      <c r="G16" s="49"/>
      <c r="H16" s="33"/>
    </row>
    <row r="17" spans="1:8" ht="16" thickBot="1" x14ac:dyDescent="0.4">
      <c r="A17" s="59">
        <v>4</v>
      </c>
      <c r="B17" s="60"/>
      <c r="C17" s="61"/>
      <c r="D17" s="62"/>
      <c r="E17" s="63"/>
      <c r="F17" s="64"/>
      <c r="G17" s="65"/>
      <c r="H17" s="33"/>
    </row>
    <row r="18" spans="1:8" ht="16" hidden="1" thickBot="1" x14ac:dyDescent="0.4">
      <c r="A18" s="52">
        <v>11</v>
      </c>
      <c r="B18" s="53"/>
      <c r="C18" s="54"/>
      <c r="D18" s="55"/>
      <c r="E18" s="56"/>
      <c r="F18" s="57"/>
      <c r="G18" s="58"/>
      <c r="H18" s="33"/>
    </row>
    <row r="19" spans="1:8" ht="16" hidden="1" thickBot="1" x14ac:dyDescent="0.4">
      <c r="A19" s="34">
        <v>12</v>
      </c>
      <c r="B19" s="35"/>
      <c r="C19" s="3"/>
      <c r="D19" s="13"/>
      <c r="E19" s="36"/>
      <c r="F19" s="5"/>
      <c r="G19" s="4"/>
      <c r="H19" s="33"/>
    </row>
    <row r="20" spans="1:8" ht="16" hidden="1" thickBot="1" x14ac:dyDescent="0.4">
      <c r="A20" s="34">
        <v>13</v>
      </c>
      <c r="B20" s="35"/>
      <c r="C20" s="3"/>
      <c r="D20" s="13"/>
      <c r="E20" s="36"/>
      <c r="F20" s="5"/>
      <c r="G20" s="4"/>
      <c r="H20" s="33"/>
    </row>
    <row r="21" spans="1:8" ht="16" hidden="1" thickBot="1" x14ac:dyDescent="0.4">
      <c r="A21" s="34">
        <v>14</v>
      </c>
      <c r="B21" s="35"/>
      <c r="C21" s="3"/>
      <c r="D21" s="13"/>
      <c r="E21" s="36"/>
      <c r="F21" s="5"/>
      <c r="G21" s="4"/>
      <c r="H21" s="33"/>
    </row>
    <row r="22" spans="1:8" ht="16" hidden="1" thickBot="1" x14ac:dyDescent="0.4">
      <c r="A22" s="34">
        <v>15</v>
      </c>
      <c r="B22" s="35"/>
      <c r="C22" s="3"/>
      <c r="D22" s="13"/>
      <c r="E22" s="36"/>
      <c r="F22" s="5"/>
      <c r="G22" s="4"/>
      <c r="H22" s="33"/>
    </row>
    <row r="23" spans="1:8" ht="16" hidden="1" thickBot="1" x14ac:dyDescent="0.4">
      <c r="A23" s="34">
        <v>16</v>
      </c>
      <c r="B23" s="35"/>
      <c r="C23" s="3"/>
      <c r="D23" s="13"/>
      <c r="E23" s="36"/>
      <c r="F23" s="5"/>
      <c r="G23" s="4"/>
      <c r="H23" s="33"/>
    </row>
    <row r="24" spans="1:8" ht="16" hidden="1" thickBot="1" x14ac:dyDescent="0.4">
      <c r="A24" s="34">
        <v>17</v>
      </c>
      <c r="B24" s="35"/>
      <c r="C24" s="3"/>
      <c r="D24" s="13"/>
      <c r="E24" s="36"/>
      <c r="F24" s="5"/>
      <c r="G24" s="4"/>
      <c r="H24" s="33"/>
    </row>
    <row r="25" spans="1:8" ht="16" hidden="1" thickBot="1" x14ac:dyDescent="0.4">
      <c r="A25" s="34">
        <v>18</v>
      </c>
      <c r="B25" s="35"/>
      <c r="C25" s="3"/>
      <c r="D25" s="13"/>
      <c r="E25" s="36"/>
      <c r="F25" s="5"/>
      <c r="G25" s="4"/>
      <c r="H25" s="33"/>
    </row>
    <row r="26" spans="1:8" ht="16" hidden="1" thickBot="1" x14ac:dyDescent="0.4">
      <c r="A26" s="34">
        <v>19</v>
      </c>
      <c r="B26" s="35"/>
      <c r="C26" s="3"/>
      <c r="D26" s="13"/>
      <c r="E26" s="36"/>
      <c r="F26" s="5"/>
      <c r="G26" s="4"/>
      <c r="H26" s="33"/>
    </row>
    <row r="27" spans="1:8" ht="16" hidden="1" thickBot="1" x14ac:dyDescent="0.4">
      <c r="A27" s="34">
        <v>20</v>
      </c>
      <c r="B27" s="35"/>
      <c r="C27" s="3"/>
      <c r="D27" s="13"/>
      <c r="E27" s="36"/>
      <c r="F27" s="5"/>
      <c r="G27" s="4"/>
      <c r="H27" s="33"/>
    </row>
    <row r="28" spans="1:8" ht="16" hidden="1" thickBot="1" x14ac:dyDescent="0.4">
      <c r="A28" s="34">
        <v>21</v>
      </c>
      <c r="B28" s="35"/>
      <c r="C28" s="3"/>
      <c r="D28" s="13"/>
      <c r="E28" s="36"/>
      <c r="F28" s="5"/>
      <c r="G28" s="4"/>
      <c r="H28" s="33"/>
    </row>
    <row r="29" spans="1:8" ht="16" hidden="1" thickBot="1" x14ac:dyDescent="0.4">
      <c r="A29" s="34">
        <v>22</v>
      </c>
      <c r="B29" s="35"/>
      <c r="C29" s="3"/>
      <c r="D29" s="13"/>
      <c r="E29" s="36"/>
      <c r="F29" s="5"/>
      <c r="G29" s="4"/>
      <c r="H29" s="33"/>
    </row>
    <row r="30" spans="1:8" ht="16" hidden="1" thickBot="1" x14ac:dyDescent="0.4">
      <c r="A30" s="34">
        <v>23</v>
      </c>
      <c r="B30" s="35"/>
      <c r="C30" s="3"/>
      <c r="D30" s="13"/>
      <c r="E30" s="36"/>
      <c r="F30" s="5"/>
      <c r="G30" s="4"/>
      <c r="H30" s="33"/>
    </row>
    <row r="31" spans="1:8" ht="16" hidden="1" thickBot="1" x14ac:dyDescent="0.4">
      <c r="A31" s="34">
        <v>24</v>
      </c>
      <c r="B31" s="35"/>
      <c r="C31" s="3"/>
      <c r="D31" s="13"/>
      <c r="E31" s="36"/>
      <c r="F31" s="5"/>
      <c r="G31" s="4"/>
      <c r="H31" s="33"/>
    </row>
    <row r="32" spans="1:8" ht="16" hidden="1" thickBot="1" x14ac:dyDescent="0.4">
      <c r="A32" s="34">
        <v>25</v>
      </c>
      <c r="B32" s="35"/>
      <c r="C32" s="3"/>
      <c r="D32" s="13"/>
      <c r="E32" s="36"/>
      <c r="F32" s="5"/>
      <c r="G32" s="4"/>
      <c r="H32" s="33"/>
    </row>
    <row r="33" spans="1:8" ht="16" hidden="1" thickBot="1" x14ac:dyDescent="0.4">
      <c r="A33" s="34">
        <v>26</v>
      </c>
      <c r="B33" s="35"/>
      <c r="C33" s="3"/>
      <c r="D33" s="13"/>
      <c r="E33" s="36"/>
      <c r="F33" s="5"/>
      <c r="G33" s="4"/>
      <c r="H33" s="33"/>
    </row>
    <row r="34" spans="1:8" ht="16" hidden="1" thickBot="1" x14ac:dyDescent="0.4">
      <c r="A34" s="34">
        <v>27</v>
      </c>
      <c r="B34" s="35"/>
      <c r="C34" s="3"/>
      <c r="D34" s="13"/>
      <c r="E34" s="36"/>
      <c r="F34" s="5"/>
      <c r="G34" s="4"/>
      <c r="H34" s="33"/>
    </row>
    <row r="35" spans="1:8" ht="16" hidden="1" thickBot="1" x14ac:dyDescent="0.4">
      <c r="A35" s="34">
        <v>28</v>
      </c>
      <c r="B35" s="35"/>
      <c r="C35" s="3"/>
      <c r="D35" s="13"/>
      <c r="E35" s="36"/>
      <c r="F35" s="5"/>
      <c r="G35" s="4"/>
      <c r="H35" s="33"/>
    </row>
    <row r="36" spans="1:8" ht="16" hidden="1" thickBot="1" x14ac:dyDescent="0.4">
      <c r="A36" s="34">
        <v>29</v>
      </c>
      <c r="B36" s="35"/>
      <c r="C36" s="3"/>
      <c r="D36" s="13"/>
      <c r="E36" s="36"/>
      <c r="F36" s="5"/>
      <c r="G36" s="4"/>
      <c r="H36" s="33"/>
    </row>
    <row r="37" spans="1:8" ht="16" hidden="1" thickBot="1" x14ac:dyDescent="0.4">
      <c r="A37" s="34">
        <v>30</v>
      </c>
      <c r="B37" s="35"/>
      <c r="C37" s="3"/>
      <c r="D37" s="13"/>
      <c r="E37" s="36"/>
      <c r="F37" s="5"/>
      <c r="G37" s="4"/>
      <c r="H37" s="33"/>
    </row>
    <row r="38" spans="1:8" ht="16" hidden="1" thickBot="1" x14ac:dyDescent="0.4">
      <c r="A38" s="34">
        <v>31</v>
      </c>
      <c r="B38" s="35"/>
      <c r="C38" s="3"/>
      <c r="D38" s="13"/>
      <c r="E38" s="36"/>
      <c r="F38" s="5"/>
      <c r="G38" s="4"/>
      <c r="H38" s="33"/>
    </row>
    <row r="39" spans="1:8" ht="16" hidden="1" thickBot="1" x14ac:dyDescent="0.4">
      <c r="A39" s="34">
        <v>32</v>
      </c>
      <c r="B39" s="35"/>
      <c r="C39" s="3"/>
      <c r="D39" s="13"/>
      <c r="E39" s="36"/>
      <c r="F39" s="5"/>
      <c r="G39" s="4"/>
      <c r="H39" s="33"/>
    </row>
    <row r="40" spans="1:8" ht="16" hidden="1" thickBot="1" x14ac:dyDescent="0.4">
      <c r="A40" s="34">
        <v>33</v>
      </c>
      <c r="B40" s="35"/>
      <c r="C40" s="3"/>
      <c r="D40" s="13"/>
      <c r="E40" s="36"/>
      <c r="F40" s="5"/>
      <c r="G40" s="4"/>
      <c r="H40" s="33"/>
    </row>
    <row r="41" spans="1:8" ht="16" hidden="1" thickBot="1" x14ac:dyDescent="0.4">
      <c r="A41" s="34">
        <v>34</v>
      </c>
      <c r="B41" s="35"/>
      <c r="C41" s="3"/>
      <c r="D41" s="13"/>
      <c r="E41" s="36"/>
      <c r="F41" s="5"/>
      <c r="G41" s="4"/>
      <c r="H41" s="33"/>
    </row>
    <row r="42" spans="1:8" ht="16" hidden="1" thickBot="1" x14ac:dyDescent="0.4">
      <c r="A42" s="34">
        <v>35</v>
      </c>
      <c r="B42" s="35"/>
      <c r="C42" s="3"/>
      <c r="D42" s="13"/>
      <c r="E42" s="36"/>
      <c r="F42" s="5"/>
      <c r="G42" s="4"/>
      <c r="H42" s="33"/>
    </row>
    <row r="43" spans="1:8" ht="16" hidden="1" thickBot="1" x14ac:dyDescent="0.4">
      <c r="A43" s="34">
        <v>36</v>
      </c>
      <c r="B43" s="35"/>
      <c r="C43" s="3"/>
      <c r="D43" s="13"/>
      <c r="E43" s="36"/>
      <c r="F43" s="5"/>
      <c r="G43" s="4"/>
      <c r="H43" s="33"/>
    </row>
    <row r="44" spans="1:8" ht="16" hidden="1" thickBot="1" x14ac:dyDescent="0.4">
      <c r="A44" s="34">
        <v>37</v>
      </c>
      <c r="B44" s="35"/>
      <c r="C44" s="3"/>
      <c r="D44" s="13"/>
      <c r="E44" s="36"/>
      <c r="F44" s="5"/>
      <c r="G44" s="4"/>
      <c r="H44" s="33"/>
    </row>
    <row r="45" spans="1:8" ht="16" hidden="1" thickBot="1" x14ac:dyDescent="0.4">
      <c r="A45" s="34">
        <v>38</v>
      </c>
      <c r="B45" s="35"/>
      <c r="C45" s="3"/>
      <c r="D45" s="13"/>
      <c r="E45" s="36"/>
      <c r="F45" s="5"/>
      <c r="G45" s="4"/>
      <c r="H45" s="33"/>
    </row>
    <row r="46" spans="1:8" ht="16" hidden="1" thickBot="1" x14ac:dyDescent="0.4">
      <c r="A46" s="34">
        <v>39</v>
      </c>
      <c r="B46" s="35"/>
      <c r="C46" s="3"/>
      <c r="D46" s="13"/>
      <c r="E46" s="36"/>
      <c r="F46" s="5"/>
      <c r="G46" s="4"/>
      <c r="H46" s="33"/>
    </row>
    <row r="47" spans="1:8" ht="16" hidden="1" thickBot="1" x14ac:dyDescent="0.4">
      <c r="A47" s="34">
        <v>40</v>
      </c>
      <c r="B47" s="35"/>
      <c r="C47" s="3"/>
      <c r="D47" s="13"/>
      <c r="E47" s="36"/>
      <c r="F47" s="5"/>
      <c r="G47" s="4"/>
      <c r="H47" s="33"/>
    </row>
    <row r="48" spans="1:8" ht="16" hidden="1" thickBot="1" x14ac:dyDescent="0.4">
      <c r="A48" s="34">
        <v>41</v>
      </c>
      <c r="B48" s="35"/>
      <c r="C48" s="3"/>
      <c r="D48" s="13"/>
      <c r="E48" s="36"/>
      <c r="F48" s="5"/>
      <c r="G48" s="4"/>
      <c r="H48" s="33"/>
    </row>
    <row r="49" spans="1:8" ht="16" hidden="1" thickBot="1" x14ac:dyDescent="0.4">
      <c r="A49" s="34">
        <v>42</v>
      </c>
      <c r="B49" s="35"/>
      <c r="C49" s="3"/>
      <c r="D49" s="13"/>
      <c r="E49" s="36"/>
      <c r="F49" s="5"/>
      <c r="G49" s="4"/>
      <c r="H49" s="33"/>
    </row>
    <row r="50" spans="1:8" ht="16" hidden="1" thickBot="1" x14ac:dyDescent="0.4">
      <c r="A50" s="34">
        <v>43</v>
      </c>
      <c r="B50" s="35"/>
      <c r="C50" s="3"/>
      <c r="D50" s="13"/>
      <c r="E50" s="36"/>
      <c r="F50" s="5"/>
      <c r="G50" s="4"/>
      <c r="H50" s="33"/>
    </row>
    <row r="51" spans="1:8" ht="16" hidden="1" thickBot="1" x14ac:dyDescent="0.4">
      <c r="A51" s="34">
        <v>44</v>
      </c>
      <c r="B51" s="35"/>
      <c r="C51" s="3"/>
      <c r="D51" s="13"/>
      <c r="E51" s="36"/>
      <c r="F51" s="5"/>
      <c r="G51" s="4"/>
      <c r="H51" s="33"/>
    </row>
    <row r="52" spans="1:8" ht="16" hidden="1" thickBot="1" x14ac:dyDescent="0.4">
      <c r="A52" s="34">
        <v>45</v>
      </c>
      <c r="B52" s="35"/>
      <c r="C52" s="3"/>
      <c r="D52" s="13"/>
      <c r="E52" s="36"/>
      <c r="F52" s="5"/>
      <c r="G52" s="4"/>
      <c r="H52" s="33"/>
    </row>
    <row r="53" spans="1:8" ht="16" hidden="1" thickBot="1" x14ac:dyDescent="0.4">
      <c r="A53" s="34">
        <v>46</v>
      </c>
      <c r="B53" s="35"/>
      <c r="C53" s="3"/>
      <c r="D53" s="13"/>
      <c r="E53" s="36"/>
      <c r="F53" s="5"/>
      <c r="G53" s="4"/>
      <c r="H53" s="33"/>
    </row>
    <row r="54" spans="1:8" ht="16" hidden="1" thickBot="1" x14ac:dyDescent="0.4">
      <c r="A54" s="34">
        <v>47</v>
      </c>
      <c r="B54" s="35"/>
      <c r="C54" s="3"/>
      <c r="D54" s="13"/>
      <c r="E54" s="36"/>
      <c r="F54" s="5"/>
      <c r="G54" s="4"/>
      <c r="H54" s="33"/>
    </row>
    <row r="55" spans="1:8" ht="16" hidden="1" thickBot="1" x14ac:dyDescent="0.4">
      <c r="A55" s="34">
        <v>48</v>
      </c>
      <c r="B55" s="35"/>
      <c r="C55" s="3"/>
      <c r="D55" s="13"/>
      <c r="E55" s="36"/>
      <c r="F55" s="5"/>
      <c r="G55" s="4"/>
      <c r="H55" s="33"/>
    </row>
    <row r="56" spans="1:8" ht="16" hidden="1" thickBot="1" x14ac:dyDescent="0.4">
      <c r="A56" s="34">
        <v>49</v>
      </c>
      <c r="B56" s="35"/>
      <c r="C56" s="3"/>
      <c r="D56" s="13"/>
      <c r="E56" s="36"/>
      <c r="F56" s="5"/>
      <c r="G56" s="4"/>
      <c r="H56" s="33"/>
    </row>
    <row r="57" spans="1:8" ht="16" hidden="1" thickBot="1" x14ac:dyDescent="0.4">
      <c r="A57" s="34">
        <v>50</v>
      </c>
      <c r="B57" s="35"/>
      <c r="C57" s="3"/>
      <c r="D57" s="13"/>
      <c r="E57" s="36"/>
      <c r="F57" s="5"/>
      <c r="G57" s="4"/>
      <c r="H57" s="33"/>
    </row>
    <row r="58" spans="1:8" ht="16" hidden="1" thickBot="1" x14ac:dyDescent="0.4">
      <c r="A58" s="34">
        <v>51</v>
      </c>
      <c r="B58" s="35"/>
      <c r="C58" s="3"/>
      <c r="D58" s="13"/>
      <c r="E58" s="36"/>
      <c r="F58" s="5"/>
      <c r="G58" s="4"/>
      <c r="H58" s="33"/>
    </row>
    <row r="59" spans="1:8" ht="16" hidden="1" thickBot="1" x14ac:dyDescent="0.4">
      <c r="A59" s="34">
        <v>52</v>
      </c>
      <c r="B59" s="35"/>
      <c r="C59" s="3"/>
      <c r="D59" s="13"/>
      <c r="E59" s="36"/>
      <c r="F59" s="5"/>
      <c r="G59" s="4"/>
      <c r="H59" s="33"/>
    </row>
    <row r="60" spans="1:8" ht="16" hidden="1" thickBot="1" x14ac:dyDescent="0.4">
      <c r="A60" s="34">
        <v>53</v>
      </c>
      <c r="B60" s="35"/>
      <c r="C60" s="3"/>
      <c r="D60" s="13"/>
      <c r="E60" s="36"/>
      <c r="F60" s="5"/>
      <c r="G60" s="4"/>
      <c r="H60" s="33"/>
    </row>
    <row r="61" spans="1:8" ht="16" hidden="1" thickBot="1" x14ac:dyDescent="0.4">
      <c r="A61" s="34">
        <v>54</v>
      </c>
      <c r="B61" s="35"/>
      <c r="C61" s="3"/>
      <c r="D61" s="13"/>
      <c r="E61" s="36"/>
      <c r="F61" s="5"/>
      <c r="G61" s="4"/>
      <c r="H61" s="33"/>
    </row>
    <row r="62" spans="1:8" ht="16" hidden="1" thickBot="1" x14ac:dyDescent="0.4">
      <c r="A62" s="34">
        <v>55</v>
      </c>
      <c r="B62" s="35"/>
      <c r="C62" s="3"/>
      <c r="D62" s="13"/>
      <c r="E62" s="36"/>
      <c r="F62" s="5"/>
      <c r="G62" s="4"/>
      <c r="H62" s="33"/>
    </row>
    <row r="63" spans="1:8" ht="16" hidden="1" thickBot="1" x14ac:dyDescent="0.4">
      <c r="A63" s="34">
        <v>56</v>
      </c>
      <c r="B63" s="35"/>
      <c r="C63" s="3"/>
      <c r="D63" s="13"/>
      <c r="E63" s="36"/>
      <c r="F63" s="5"/>
      <c r="G63" s="4"/>
      <c r="H63" s="33"/>
    </row>
    <row r="64" spans="1:8" ht="16" hidden="1" thickBot="1" x14ac:dyDescent="0.4">
      <c r="A64" s="34">
        <v>57</v>
      </c>
      <c r="B64" s="35"/>
      <c r="C64" s="3"/>
      <c r="D64" s="13"/>
      <c r="E64" s="36"/>
      <c r="F64" s="5"/>
      <c r="G64" s="4"/>
      <c r="H64" s="33"/>
    </row>
    <row r="65" spans="1:8" ht="16" hidden="1" thickBot="1" x14ac:dyDescent="0.4">
      <c r="A65" s="34">
        <v>58</v>
      </c>
      <c r="B65" s="35"/>
      <c r="C65" s="3"/>
      <c r="D65" s="13"/>
      <c r="E65" s="36"/>
      <c r="F65" s="5"/>
      <c r="G65" s="4"/>
      <c r="H65" s="33"/>
    </row>
    <row r="66" spans="1:8" ht="16" hidden="1" thickBot="1" x14ac:dyDescent="0.4">
      <c r="A66" s="34">
        <v>59</v>
      </c>
      <c r="B66" s="35"/>
      <c r="C66" s="3"/>
      <c r="D66" s="13"/>
      <c r="E66" s="36"/>
      <c r="F66" s="5"/>
      <c r="G66" s="4"/>
      <c r="H66" s="33"/>
    </row>
    <row r="67" spans="1:8" ht="16" hidden="1" thickBot="1" x14ac:dyDescent="0.4">
      <c r="A67" s="34">
        <v>60</v>
      </c>
      <c r="B67" s="35"/>
      <c r="C67" s="3"/>
      <c r="D67" s="13"/>
      <c r="E67" s="36"/>
      <c r="F67" s="5"/>
      <c r="G67" s="4"/>
      <c r="H67" s="33"/>
    </row>
    <row r="68" spans="1:8" ht="16" customHeight="1" thickBot="1" x14ac:dyDescent="0.4">
      <c r="A68" s="43"/>
      <c r="B68" s="158" t="s">
        <v>14</v>
      </c>
      <c r="C68" s="159"/>
      <c r="D68" s="14">
        <f>SUM(D14:D67)</f>
        <v>7807923.5499999998</v>
      </c>
      <c r="E68" s="10"/>
      <c r="F68" s="10"/>
      <c r="G68" s="37"/>
      <c r="H68" s="33"/>
    </row>
    <row r="69" spans="1:8" ht="15" thickBot="1" x14ac:dyDescent="0.4">
      <c r="A69" s="18"/>
      <c r="B69" s="44"/>
      <c r="C69" s="44"/>
      <c r="D69" s="9"/>
      <c r="E69" s="9"/>
      <c r="H69" s="33"/>
    </row>
    <row r="70" spans="1:8" ht="16" thickBot="1" x14ac:dyDescent="0.4">
      <c r="A70" s="18"/>
      <c r="B70" s="158" t="s">
        <v>15</v>
      </c>
      <c r="C70" s="159"/>
      <c r="D70" s="14">
        <f>C9-D68</f>
        <v>0</v>
      </c>
      <c r="E70" s="9"/>
      <c r="F70" s="9"/>
      <c r="G70" s="9"/>
      <c r="H70" s="7"/>
    </row>
    <row r="71" spans="1:8" ht="10" customHeight="1" x14ac:dyDescent="0.35">
      <c r="A71" s="18"/>
      <c r="B71" s="44"/>
      <c r="C71" s="44"/>
      <c r="D71" s="9"/>
      <c r="E71" s="9"/>
      <c r="F71" s="9"/>
      <c r="G71" s="9"/>
      <c r="H71" s="7"/>
    </row>
    <row r="72" spans="1:8" x14ac:dyDescent="0.35">
      <c r="A72" s="18"/>
      <c r="B72" s="15" t="s">
        <v>16</v>
      </c>
      <c r="C72" s="160" t="s">
        <v>17</v>
      </c>
      <c r="D72" s="160"/>
      <c r="E72" s="160"/>
      <c r="F72" s="160"/>
      <c r="G72" s="15" t="s">
        <v>18</v>
      </c>
      <c r="H72" s="7"/>
    </row>
    <row r="73" spans="1:8" x14ac:dyDescent="0.35">
      <c r="A73" s="18"/>
      <c r="B73" s="46" t="s">
        <v>19</v>
      </c>
      <c r="C73" s="161" t="s">
        <v>19</v>
      </c>
      <c r="D73" s="161"/>
      <c r="E73" s="161"/>
      <c r="F73" s="161"/>
      <c r="G73" s="46" t="s">
        <v>19</v>
      </c>
      <c r="H73" s="7"/>
    </row>
    <row r="74" spans="1:8" ht="60" customHeight="1" x14ac:dyDescent="0.35">
      <c r="A74" s="18"/>
      <c r="B74" s="17"/>
      <c r="D74" s="17"/>
      <c r="E74"/>
      <c r="F74"/>
      <c r="H74" s="7"/>
    </row>
    <row r="75" spans="1:8" x14ac:dyDescent="0.35">
      <c r="A75" s="18"/>
      <c r="B75" s="47" t="s">
        <v>20</v>
      </c>
      <c r="C75" s="162" t="s">
        <v>20</v>
      </c>
      <c r="D75" s="162"/>
      <c r="E75" s="162"/>
      <c r="F75" s="162"/>
      <c r="G75" s="47" t="s">
        <v>20</v>
      </c>
      <c r="H75" s="7"/>
    </row>
    <row r="76" spans="1:8" x14ac:dyDescent="0.35">
      <c r="A76" s="18"/>
      <c r="B76" s="47"/>
      <c r="C76" s="47"/>
      <c r="D76" s="47"/>
      <c r="E76" s="47"/>
      <c r="F76" s="47"/>
      <c r="G76" s="47"/>
      <c r="H76" s="7"/>
    </row>
    <row r="77" spans="1:8" x14ac:dyDescent="0.35">
      <c r="A77" s="163" t="s">
        <v>21</v>
      </c>
      <c r="B77" s="156"/>
      <c r="C77" s="164" t="s">
        <v>22</v>
      </c>
      <c r="D77" s="164"/>
      <c r="E77" s="164"/>
      <c r="F77" s="164"/>
      <c r="G77" s="164"/>
      <c r="H77" s="7"/>
    </row>
    <row r="78" spans="1:8" ht="15" thickBot="1" x14ac:dyDescent="0.4">
      <c r="A78" s="38"/>
      <c r="B78" s="45"/>
      <c r="C78" s="157"/>
      <c r="D78" s="157"/>
      <c r="E78" s="157"/>
      <c r="F78" s="157"/>
      <c r="G78" s="45"/>
      <c r="H78" s="8"/>
    </row>
  </sheetData>
  <mergeCells count="21">
    <mergeCell ref="C78:F78"/>
    <mergeCell ref="B68:C68"/>
    <mergeCell ref="B70:C70"/>
    <mergeCell ref="C72:F72"/>
    <mergeCell ref="C73:F73"/>
    <mergeCell ref="C75:F75"/>
    <mergeCell ref="A77:B77"/>
    <mergeCell ref="C77:G77"/>
    <mergeCell ref="A9:B9"/>
    <mergeCell ref="C9:D9"/>
    <mergeCell ref="E9:F9"/>
    <mergeCell ref="C10:D10"/>
    <mergeCell ref="A11:B11"/>
    <mergeCell ref="C11:D11"/>
    <mergeCell ref="E11:F11"/>
    <mergeCell ref="A1:G1"/>
    <mergeCell ref="A4:H4"/>
    <mergeCell ref="A5:H5"/>
    <mergeCell ref="A7:B7"/>
    <mergeCell ref="C7:D7"/>
    <mergeCell ref="E7:F7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1347-BF44-425A-92D1-29D9DCF9E932}">
  <dimension ref="A1:G26"/>
  <sheetViews>
    <sheetView showGridLines="0" zoomScale="115" zoomScaleNormal="115" zoomScaleSheetLayoutView="100" workbookViewId="0">
      <selection sqref="A1:B1"/>
    </sheetView>
  </sheetViews>
  <sheetFormatPr baseColWidth="10" defaultColWidth="11.453125" defaultRowHeight="14.5" x14ac:dyDescent="0.35"/>
  <cols>
    <col min="1" max="1" width="30.7265625" style="2" customWidth="1"/>
    <col min="2" max="6" width="15.7265625" style="2" customWidth="1"/>
    <col min="7" max="7" width="25.7265625" style="2" customWidth="1"/>
    <col min="8" max="16384" width="11.453125" style="2"/>
  </cols>
  <sheetData>
    <row r="1" spans="1:7" ht="15.5" x14ac:dyDescent="0.35">
      <c r="A1" s="187"/>
      <c r="B1" s="146"/>
      <c r="C1" s="66"/>
      <c r="D1" s="66"/>
      <c r="E1" s="66"/>
      <c r="F1" s="66"/>
      <c r="G1" s="6"/>
    </row>
    <row r="2" spans="1:7" ht="15.5" x14ac:dyDescent="0.35">
      <c r="A2" s="67"/>
      <c r="B2" s="210"/>
      <c r="C2" s="209"/>
      <c r="D2" s="209"/>
      <c r="E2" s="209"/>
      <c r="F2" s="209"/>
      <c r="G2" s="7"/>
    </row>
    <row r="3" spans="1:7" ht="7.5" customHeight="1" x14ac:dyDescent="0.35">
      <c r="A3" s="67"/>
      <c r="B3" s="39"/>
      <c r="G3" s="7"/>
    </row>
    <row r="4" spans="1:7" ht="18.5" x14ac:dyDescent="0.35">
      <c r="A4" s="147" t="s">
        <v>57</v>
      </c>
      <c r="B4" s="148"/>
      <c r="C4" s="148"/>
      <c r="D4" s="148"/>
      <c r="E4" s="148"/>
      <c r="F4" s="148"/>
      <c r="G4" s="149"/>
    </row>
    <row r="5" spans="1:7" ht="18.5" x14ac:dyDescent="0.35">
      <c r="A5" s="147" t="s">
        <v>58</v>
      </c>
      <c r="B5" s="148"/>
      <c r="C5" s="148"/>
      <c r="D5" s="148"/>
      <c r="E5" s="148"/>
      <c r="F5" s="148"/>
      <c r="G5" s="149"/>
    </row>
    <row r="6" spans="1:7" ht="15" thickBot="1" x14ac:dyDescent="0.4">
      <c r="A6" s="68"/>
      <c r="G6" s="7"/>
    </row>
    <row r="7" spans="1:7" ht="27" customHeight="1" thickBot="1" x14ac:dyDescent="0.4">
      <c r="A7" s="69" t="s">
        <v>2</v>
      </c>
      <c r="B7" s="188" t="s">
        <v>23</v>
      </c>
      <c r="C7" s="186"/>
      <c r="D7" s="189" t="s">
        <v>59</v>
      </c>
      <c r="E7" s="189"/>
      <c r="F7" s="70">
        <v>35285983.200000003</v>
      </c>
      <c r="G7" s="7"/>
    </row>
    <row r="8" spans="1:7" ht="15" thickBot="1" x14ac:dyDescent="0.4">
      <c r="A8" s="71"/>
      <c r="F8" s="72"/>
      <c r="G8" s="73"/>
    </row>
    <row r="9" spans="1:7" ht="27" customHeight="1" thickBot="1" x14ac:dyDescent="0.4">
      <c r="A9" s="69" t="s">
        <v>60</v>
      </c>
      <c r="B9" s="185">
        <v>2023</v>
      </c>
      <c r="C9" s="186"/>
      <c r="D9" s="74"/>
      <c r="E9" s="74"/>
      <c r="F9" s="75">
        <f>+F7-C19</f>
        <v>0</v>
      </c>
      <c r="G9" s="73"/>
    </row>
    <row r="10" spans="1:7" ht="16" thickBot="1" x14ac:dyDescent="0.4">
      <c r="A10" s="76"/>
      <c r="B10" s="77"/>
      <c r="C10" s="78"/>
      <c r="D10" s="78"/>
      <c r="E10" s="79"/>
      <c r="F10" s="80"/>
      <c r="G10" s="8"/>
    </row>
    <row r="11" spans="1:7" ht="44" thickBot="1" x14ac:dyDescent="0.4">
      <c r="A11" s="81" t="s">
        <v>61</v>
      </c>
      <c r="B11" s="82" t="s">
        <v>62</v>
      </c>
      <c r="C11" s="82" t="s">
        <v>63</v>
      </c>
      <c r="D11" s="82" t="s">
        <v>64</v>
      </c>
      <c r="E11" s="82" t="s">
        <v>65</v>
      </c>
      <c r="F11" s="82" t="s">
        <v>66</v>
      </c>
      <c r="G11" s="83" t="s">
        <v>67</v>
      </c>
    </row>
    <row r="12" spans="1:7" ht="51" customHeight="1" x14ac:dyDescent="0.35">
      <c r="A12" s="84" t="s">
        <v>55</v>
      </c>
      <c r="B12" s="85" t="s">
        <v>68</v>
      </c>
      <c r="C12" s="86">
        <v>12152360.949999999</v>
      </c>
      <c r="D12" s="86">
        <v>0</v>
      </c>
      <c r="E12" s="86">
        <v>5369940.0199999996</v>
      </c>
      <c r="F12" s="144">
        <f>(C12+D12)-E12</f>
        <v>6782420.9299999997</v>
      </c>
      <c r="G12" s="87" t="s">
        <v>70</v>
      </c>
    </row>
    <row r="13" spans="1:7" ht="46.5" customHeight="1" x14ac:dyDescent="0.35">
      <c r="A13" s="88" t="s">
        <v>56</v>
      </c>
      <c r="B13" s="85" t="s">
        <v>68</v>
      </c>
      <c r="C13" s="86">
        <v>15325698.699999999</v>
      </c>
      <c r="D13" s="86">
        <v>0</v>
      </c>
      <c r="E13" s="86">
        <v>13698365.449999999</v>
      </c>
      <c r="F13" s="141">
        <f t="shared" ref="F13:F18" si="0">(C13+D13)-E13</f>
        <v>1627333.25</v>
      </c>
      <c r="G13" s="89" t="s">
        <v>91</v>
      </c>
    </row>
    <row r="14" spans="1:7" ht="35.5" customHeight="1" x14ac:dyDescent="0.35">
      <c r="A14" s="88" t="s">
        <v>69</v>
      </c>
      <c r="B14" s="85" t="s">
        <v>68</v>
      </c>
      <c r="C14" s="86">
        <v>7807923.5499999998</v>
      </c>
      <c r="D14" s="86">
        <v>0</v>
      </c>
      <c r="E14" s="86">
        <v>7807923.5499999998</v>
      </c>
      <c r="F14" s="90">
        <f t="shared" si="0"/>
        <v>0</v>
      </c>
      <c r="G14" s="89" t="s">
        <v>70</v>
      </c>
    </row>
    <row r="15" spans="1:7" ht="50" customHeight="1" thickBot="1" x14ac:dyDescent="0.4">
      <c r="A15" s="88"/>
      <c r="B15" s="85"/>
      <c r="C15" s="86"/>
      <c r="D15" s="90"/>
      <c r="E15" s="86"/>
      <c r="F15" s="90">
        <f t="shared" si="0"/>
        <v>0</v>
      </c>
      <c r="G15" s="89"/>
    </row>
    <row r="16" spans="1:7" ht="28" hidden="1" customHeight="1" x14ac:dyDescent="0.35">
      <c r="A16" s="91"/>
      <c r="B16" s="85"/>
      <c r="C16" s="86"/>
      <c r="D16" s="86"/>
      <c r="E16" s="86"/>
      <c r="F16" s="90">
        <f t="shared" si="0"/>
        <v>0</v>
      </c>
      <c r="G16" s="92"/>
    </row>
    <row r="17" spans="1:7" ht="28" hidden="1" customHeight="1" x14ac:dyDescent="0.35">
      <c r="A17" s="91"/>
      <c r="B17" s="85"/>
      <c r="C17" s="86"/>
      <c r="D17" s="86"/>
      <c r="E17" s="86"/>
      <c r="F17" s="90">
        <f t="shared" si="0"/>
        <v>0</v>
      </c>
      <c r="G17" s="92"/>
    </row>
    <row r="18" spans="1:7" ht="28" hidden="1" customHeight="1" thickBot="1" x14ac:dyDescent="0.4">
      <c r="A18" s="93"/>
      <c r="B18" s="94"/>
      <c r="C18" s="95"/>
      <c r="D18" s="95"/>
      <c r="E18" s="95"/>
      <c r="F18" s="90">
        <f t="shared" si="0"/>
        <v>0</v>
      </c>
      <c r="G18" s="96"/>
    </row>
    <row r="19" spans="1:7" ht="25" customHeight="1" thickBot="1" x14ac:dyDescent="0.4">
      <c r="A19" s="177" t="s">
        <v>71</v>
      </c>
      <c r="B19" s="178"/>
      <c r="C19" s="97">
        <f>SUM(C12:C18)</f>
        <v>35285983.199999996</v>
      </c>
      <c r="D19" s="97">
        <f>SUM(D12:D18)</f>
        <v>0</v>
      </c>
      <c r="E19" s="97">
        <f>SUM(E12:E18)</f>
        <v>26876229.02</v>
      </c>
      <c r="F19" s="97">
        <f>SUM(F12:F18)-D19</f>
        <v>8409754.1799999997</v>
      </c>
      <c r="G19" s="98"/>
    </row>
    <row r="20" spans="1:7" ht="15" customHeight="1" x14ac:dyDescent="0.35">
      <c r="A20" s="99"/>
      <c r="B20" s="100"/>
      <c r="C20" s="101"/>
      <c r="D20" s="101"/>
      <c r="E20" s="101"/>
      <c r="F20" s="101"/>
      <c r="G20" s="102"/>
    </row>
    <row r="21" spans="1:7" customFormat="1" x14ac:dyDescent="0.35">
      <c r="A21" s="179" t="s">
        <v>72</v>
      </c>
      <c r="B21" s="180"/>
      <c r="C21" s="180" t="s">
        <v>17</v>
      </c>
      <c r="D21" s="180"/>
      <c r="E21" s="180"/>
      <c r="F21" s="180" t="s">
        <v>73</v>
      </c>
      <c r="G21" s="181"/>
    </row>
    <row r="22" spans="1:7" customFormat="1" x14ac:dyDescent="0.35">
      <c r="A22" s="182" t="s">
        <v>19</v>
      </c>
      <c r="B22" s="183"/>
      <c r="C22" s="183" t="s">
        <v>19</v>
      </c>
      <c r="D22" s="183"/>
      <c r="E22" s="183"/>
      <c r="F22" s="183" t="s">
        <v>19</v>
      </c>
      <c r="G22" s="184"/>
    </row>
    <row r="23" spans="1:7" customFormat="1" ht="60" customHeight="1" x14ac:dyDescent="0.35">
      <c r="A23" s="171"/>
      <c r="B23" s="172"/>
      <c r="C23" s="172"/>
      <c r="D23" s="172"/>
      <c r="E23" s="172"/>
      <c r="F23" s="172"/>
      <c r="G23" s="173"/>
    </row>
    <row r="24" spans="1:7" customFormat="1" ht="15" customHeight="1" x14ac:dyDescent="0.35">
      <c r="A24" s="174" t="s">
        <v>20</v>
      </c>
      <c r="B24" s="175"/>
      <c r="C24" s="175" t="s">
        <v>20</v>
      </c>
      <c r="D24" s="175"/>
      <c r="E24" s="175"/>
      <c r="F24" s="175" t="s">
        <v>20</v>
      </c>
      <c r="G24" s="176"/>
    </row>
    <row r="25" spans="1:7" x14ac:dyDescent="0.35">
      <c r="A25" s="106" t="s">
        <v>21</v>
      </c>
      <c r="B25" s="169" t="s">
        <v>22</v>
      </c>
      <c r="C25" s="169"/>
      <c r="D25" s="169"/>
      <c r="E25" s="169"/>
      <c r="F25" s="169"/>
      <c r="G25" s="170"/>
    </row>
    <row r="26" spans="1:7" ht="15" thickBot="1" x14ac:dyDescent="0.4">
      <c r="A26" s="107"/>
      <c r="B26" s="80"/>
      <c r="C26" s="80"/>
      <c r="D26" s="80"/>
      <c r="E26" s="80"/>
      <c r="F26" s="80"/>
      <c r="G26" s="8"/>
    </row>
  </sheetData>
  <mergeCells count="20">
    <mergeCell ref="B9:C9"/>
    <mergeCell ref="A1:B1"/>
    <mergeCell ref="A4:G4"/>
    <mergeCell ref="A5:G5"/>
    <mergeCell ref="B7:C7"/>
    <mergeCell ref="D7:E7"/>
    <mergeCell ref="A19:B19"/>
    <mergeCell ref="A21:B21"/>
    <mergeCell ref="C21:E21"/>
    <mergeCell ref="F21:G21"/>
    <mergeCell ref="A22:B22"/>
    <mergeCell ref="C22:E22"/>
    <mergeCell ref="F22:G22"/>
    <mergeCell ref="B25:G25"/>
    <mergeCell ref="A23:B23"/>
    <mergeCell ref="C23:E23"/>
    <mergeCell ref="F23:G23"/>
    <mergeCell ref="A24:B24"/>
    <mergeCell ref="C24:E24"/>
    <mergeCell ref="F24:G24"/>
  </mergeCells>
  <dataValidations count="1">
    <dataValidation type="list" allowBlank="1" showInputMessage="1" showErrorMessage="1" sqref="B10" xr:uid="{99003F40-C671-423D-85CB-C45FA0897902}">
      <formula1>$I$12:$I$16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scale="9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6906-6461-450D-A39C-88B7834C526C}">
  <dimension ref="A1:I31"/>
  <sheetViews>
    <sheetView showGridLines="0" tabSelected="1" zoomScale="115" zoomScaleNormal="115" zoomScaleSheetLayoutView="100" workbookViewId="0"/>
  </sheetViews>
  <sheetFormatPr baseColWidth="10" defaultColWidth="11.453125" defaultRowHeight="14.5" x14ac:dyDescent="0.35"/>
  <cols>
    <col min="1" max="1" width="15.453125" style="2" customWidth="1"/>
    <col min="2" max="8" width="18.7265625" style="2" customWidth="1"/>
    <col min="9" max="9" width="14.81640625" style="2" bestFit="1" customWidth="1"/>
    <col min="10" max="16384" width="11.453125" style="2"/>
  </cols>
  <sheetData>
    <row r="1" spans="1:8" ht="15.5" x14ac:dyDescent="0.35">
      <c r="A1" s="108"/>
      <c r="B1" s="109"/>
      <c r="C1" s="109"/>
      <c r="D1" s="109"/>
      <c r="E1" s="110"/>
      <c r="F1" s="66"/>
      <c r="G1" s="66"/>
      <c r="H1" s="6"/>
    </row>
    <row r="2" spans="1:8" ht="15.5" x14ac:dyDescent="0.35">
      <c r="A2" s="68"/>
      <c r="B2" s="207"/>
      <c r="C2" s="207"/>
      <c r="D2" s="207"/>
      <c r="E2" s="208"/>
      <c r="F2" s="209"/>
      <c r="G2" s="209"/>
      <c r="H2" s="7"/>
    </row>
    <row r="3" spans="1:8" ht="7.75" customHeight="1" x14ac:dyDescent="0.35">
      <c r="A3" s="68"/>
      <c r="B3" s="207"/>
      <c r="C3" s="207"/>
      <c r="D3" s="207"/>
      <c r="E3" s="208"/>
      <c r="F3" s="209"/>
      <c r="G3" s="209"/>
      <c r="H3" s="7"/>
    </row>
    <row r="4" spans="1:8" ht="18.5" x14ac:dyDescent="0.35">
      <c r="A4" s="195" t="s">
        <v>74</v>
      </c>
      <c r="B4" s="196"/>
      <c r="C4" s="196"/>
      <c r="D4" s="196"/>
      <c r="E4" s="196"/>
      <c r="F4" s="196"/>
      <c r="G4" s="196"/>
      <c r="H4" s="197"/>
    </row>
    <row r="5" spans="1:8" ht="18.5" x14ac:dyDescent="0.35">
      <c r="A5" s="195" t="s">
        <v>1</v>
      </c>
      <c r="B5" s="196"/>
      <c r="C5" s="196"/>
      <c r="D5" s="196"/>
      <c r="E5" s="196"/>
      <c r="F5" s="196"/>
      <c r="G5" s="196"/>
      <c r="H5" s="197"/>
    </row>
    <row r="6" spans="1:8" ht="15" thickBot="1" x14ac:dyDescent="0.4">
      <c r="A6" s="68"/>
      <c r="H6" s="7"/>
    </row>
    <row r="7" spans="1:8" ht="27" customHeight="1" thickBot="1" x14ac:dyDescent="0.4">
      <c r="A7" s="198" t="s">
        <v>75</v>
      </c>
      <c r="B7" s="199"/>
      <c r="C7" s="200" t="s">
        <v>23</v>
      </c>
      <c r="D7" s="201"/>
      <c r="E7" s="202"/>
      <c r="F7" s="111" t="s">
        <v>76</v>
      </c>
      <c r="G7" s="16" t="s">
        <v>77</v>
      </c>
      <c r="H7" s="7"/>
    </row>
    <row r="8" spans="1:8" ht="15" thickBot="1" x14ac:dyDescent="0.4">
      <c r="A8" s="107"/>
      <c r="B8" s="80"/>
      <c r="C8" s="80"/>
      <c r="D8" s="80"/>
      <c r="E8" s="80"/>
      <c r="F8" s="80"/>
      <c r="G8" s="80"/>
      <c r="H8" s="8"/>
    </row>
    <row r="9" spans="1:8" ht="33.75" customHeight="1" thickBot="1" x14ac:dyDescent="0.4">
      <c r="A9" s="112" t="s">
        <v>78</v>
      </c>
      <c r="B9" s="113" t="s">
        <v>79</v>
      </c>
      <c r="C9" s="113" t="s">
        <v>80</v>
      </c>
      <c r="D9" s="113" t="s">
        <v>81</v>
      </c>
      <c r="E9" s="113" t="s">
        <v>82</v>
      </c>
      <c r="F9" s="113" t="s">
        <v>83</v>
      </c>
      <c r="G9" s="114" t="s">
        <v>84</v>
      </c>
      <c r="H9" s="115" t="s">
        <v>85</v>
      </c>
    </row>
    <row r="10" spans="1:8" ht="20.149999999999999" hidden="1" customHeight="1" x14ac:dyDescent="0.35">
      <c r="A10" s="116">
        <v>2012</v>
      </c>
      <c r="B10" s="117"/>
      <c r="C10" s="117"/>
      <c r="D10" s="117"/>
      <c r="E10" s="118"/>
      <c r="F10" s="117"/>
      <c r="G10" s="117">
        <f t="shared" ref="G10:G19" si="0">B10-C10</f>
        <v>0</v>
      </c>
      <c r="H10" s="119">
        <f t="shared" ref="H10:H19" si="1">SUM(E10:G10)</f>
        <v>0</v>
      </c>
    </row>
    <row r="11" spans="1:8" ht="20.149999999999999" hidden="1" customHeight="1" x14ac:dyDescent="0.35">
      <c r="A11" s="120">
        <v>2013</v>
      </c>
      <c r="B11" s="121"/>
      <c r="C11" s="121"/>
      <c r="D11" s="121"/>
      <c r="E11" s="122"/>
      <c r="F11" s="121"/>
      <c r="G11" s="121">
        <f t="shared" si="0"/>
        <v>0</v>
      </c>
      <c r="H11" s="123">
        <f t="shared" si="1"/>
        <v>0</v>
      </c>
    </row>
    <row r="12" spans="1:8" ht="20.149999999999999" hidden="1" customHeight="1" x14ac:dyDescent="0.35">
      <c r="A12" s="120">
        <v>2014</v>
      </c>
      <c r="B12" s="121"/>
      <c r="C12" s="121"/>
      <c r="D12" s="121"/>
      <c r="E12" s="122"/>
      <c r="F12" s="121"/>
      <c r="G12" s="121">
        <f t="shared" si="0"/>
        <v>0</v>
      </c>
      <c r="H12" s="123">
        <f t="shared" si="1"/>
        <v>0</v>
      </c>
    </row>
    <row r="13" spans="1:8" ht="20.149999999999999" hidden="1" customHeight="1" x14ac:dyDescent="0.35">
      <c r="A13" s="120">
        <v>2015</v>
      </c>
      <c r="B13" s="121"/>
      <c r="C13" s="121"/>
      <c r="D13" s="121"/>
      <c r="E13" s="122"/>
      <c r="F13" s="121"/>
      <c r="G13" s="121">
        <f t="shared" si="0"/>
        <v>0</v>
      </c>
      <c r="H13" s="123">
        <f t="shared" si="1"/>
        <v>0</v>
      </c>
    </row>
    <row r="14" spans="1:8" ht="20.149999999999999" hidden="1" customHeight="1" x14ac:dyDescent="0.35">
      <c r="A14" s="120">
        <v>2016</v>
      </c>
      <c r="B14" s="121"/>
      <c r="C14" s="121"/>
      <c r="D14" s="121"/>
      <c r="E14" s="122"/>
      <c r="F14" s="121"/>
      <c r="G14" s="121">
        <f t="shared" si="0"/>
        <v>0</v>
      </c>
      <c r="H14" s="123">
        <f t="shared" si="1"/>
        <v>0</v>
      </c>
    </row>
    <row r="15" spans="1:8" ht="20.149999999999999" customHeight="1" x14ac:dyDescent="0.35">
      <c r="A15" s="120">
        <v>2020</v>
      </c>
      <c r="B15" s="124">
        <v>32589639.199999999</v>
      </c>
      <c r="C15" s="124">
        <v>32589639.199999999</v>
      </c>
      <c r="D15" s="124">
        <v>32589639.199999999</v>
      </c>
      <c r="E15" s="125">
        <f>+C15-D15</f>
        <v>0</v>
      </c>
      <c r="F15" s="124">
        <v>0</v>
      </c>
      <c r="G15" s="124">
        <f t="shared" si="0"/>
        <v>0</v>
      </c>
      <c r="H15" s="126">
        <f t="shared" si="1"/>
        <v>0</v>
      </c>
    </row>
    <row r="16" spans="1:8" ht="20.149999999999999" customHeight="1" x14ac:dyDescent="0.35">
      <c r="A16" s="120">
        <v>2021</v>
      </c>
      <c r="B16" s="124">
        <v>34270369.5</v>
      </c>
      <c r="C16" s="124">
        <v>34270369.5</v>
      </c>
      <c r="D16" s="124">
        <v>30351987</v>
      </c>
      <c r="E16" s="125">
        <v>0</v>
      </c>
      <c r="F16" s="124">
        <v>3918382.5</v>
      </c>
      <c r="G16" s="124">
        <f t="shared" si="0"/>
        <v>0</v>
      </c>
      <c r="H16" s="126">
        <f t="shared" si="1"/>
        <v>3918382.5</v>
      </c>
    </row>
    <row r="17" spans="1:9" ht="20.149999999999999" customHeight="1" x14ac:dyDescent="0.35">
      <c r="A17" s="120">
        <v>2022</v>
      </c>
      <c r="B17" s="127">
        <v>36128850.659999996</v>
      </c>
      <c r="C17" s="127">
        <v>36128850.659999996</v>
      </c>
      <c r="D17" s="127">
        <v>31056984.359999999</v>
      </c>
      <c r="E17" s="125">
        <v>0</v>
      </c>
      <c r="F17" s="124">
        <v>5071866.3</v>
      </c>
      <c r="G17" s="124">
        <f t="shared" si="0"/>
        <v>0</v>
      </c>
      <c r="H17" s="126">
        <f t="shared" si="1"/>
        <v>5071866.3</v>
      </c>
      <c r="I17" s="42"/>
    </row>
    <row r="18" spans="1:9" ht="20.149999999999999" customHeight="1" x14ac:dyDescent="0.35">
      <c r="A18" s="120">
        <v>2023</v>
      </c>
      <c r="B18" s="127">
        <v>35285983.200000003</v>
      </c>
      <c r="C18" s="127">
        <v>35285983.200000003</v>
      </c>
      <c r="D18" s="127">
        <v>26876229.02</v>
      </c>
      <c r="E18" s="142">
        <v>1627333.25</v>
      </c>
      <c r="F18" s="143">
        <v>6782420.9299999997</v>
      </c>
      <c r="G18" s="124">
        <f t="shared" si="0"/>
        <v>0</v>
      </c>
      <c r="H18" s="126">
        <f t="shared" si="1"/>
        <v>8409754.1799999997</v>
      </c>
      <c r="I18" s="42"/>
    </row>
    <row r="19" spans="1:9" ht="20.149999999999999" customHeight="1" x14ac:dyDescent="0.35">
      <c r="A19" s="120">
        <v>2024</v>
      </c>
      <c r="B19" s="127"/>
      <c r="C19" s="127"/>
      <c r="D19" s="127"/>
      <c r="E19" s="125"/>
      <c r="F19" s="124"/>
      <c r="G19" s="124">
        <f t="shared" si="0"/>
        <v>0</v>
      </c>
      <c r="H19" s="126">
        <f t="shared" si="1"/>
        <v>0</v>
      </c>
      <c r="I19" s="42"/>
    </row>
    <row r="20" spans="1:9" ht="20.149999999999999" customHeight="1" thickBot="1" x14ac:dyDescent="0.4">
      <c r="A20" s="128" t="s">
        <v>86</v>
      </c>
      <c r="B20" s="129">
        <f>SUM(B10:B19)</f>
        <v>138274842.56</v>
      </c>
      <c r="C20" s="129">
        <f>SUM(C10:C19)</f>
        <v>138274842.56</v>
      </c>
      <c r="D20" s="129">
        <f>SUM(D10:D19)</f>
        <v>120874839.58</v>
      </c>
      <c r="E20" s="129">
        <f t="shared" ref="E20:G20" si="2">SUM(E10:E19)</f>
        <v>1627333.25</v>
      </c>
      <c r="F20" s="129">
        <f t="shared" si="2"/>
        <v>15772669.73</v>
      </c>
      <c r="G20" s="129">
        <f t="shared" si="2"/>
        <v>0</v>
      </c>
      <c r="H20" s="130">
        <f>SUM(H10:H19)</f>
        <v>17400002.98</v>
      </c>
    </row>
    <row r="21" spans="1:9" x14ac:dyDescent="0.35">
      <c r="A21" s="131"/>
      <c r="B21" s="10"/>
      <c r="C21" s="10"/>
      <c r="D21" s="10"/>
      <c r="E21" s="10"/>
      <c r="F21" s="10"/>
      <c r="G21" s="10"/>
      <c r="H21" s="132"/>
    </row>
    <row r="22" spans="1:9" ht="27" customHeight="1" thickBot="1" x14ac:dyDescent="0.4">
      <c r="A22" s="203" t="s">
        <v>87</v>
      </c>
      <c r="B22" s="204"/>
      <c r="C22" s="134">
        <v>0</v>
      </c>
      <c r="D22" s="205" t="s">
        <v>88</v>
      </c>
      <c r="E22" s="206"/>
      <c r="F22" s="134">
        <v>0</v>
      </c>
      <c r="G22" s="135" t="s">
        <v>89</v>
      </c>
      <c r="H22" s="136">
        <f>C22+F22</f>
        <v>0</v>
      </c>
    </row>
    <row r="23" spans="1:9" ht="15.75" customHeight="1" thickTop="1" x14ac:dyDescent="0.35">
      <c r="A23" s="133"/>
      <c r="B23" s="135"/>
      <c r="C23" s="9"/>
      <c r="D23" s="111"/>
      <c r="E23" s="111"/>
      <c r="F23" s="9"/>
      <c r="G23" s="135"/>
      <c r="H23" s="137"/>
    </row>
    <row r="24" spans="1:9" x14ac:dyDescent="0.35">
      <c r="A24" s="138"/>
      <c r="B24" s="139"/>
      <c r="D24" s="135"/>
      <c r="E24" s="135"/>
      <c r="H24" s="7"/>
    </row>
    <row r="25" spans="1:9" x14ac:dyDescent="0.35">
      <c r="A25" s="192" t="s">
        <v>72</v>
      </c>
      <c r="B25" s="193"/>
      <c r="C25" s="140"/>
      <c r="D25" s="193" t="s">
        <v>17</v>
      </c>
      <c r="E25" s="193"/>
      <c r="F25" s="140"/>
      <c r="G25" s="193" t="s">
        <v>73</v>
      </c>
      <c r="H25" s="194"/>
    </row>
    <row r="26" spans="1:9" x14ac:dyDescent="0.35">
      <c r="A26" s="182" t="s">
        <v>19</v>
      </c>
      <c r="B26" s="183"/>
      <c r="C26" s="22"/>
      <c r="D26" s="183" t="s">
        <v>19</v>
      </c>
      <c r="E26" s="183"/>
      <c r="F26" s="22"/>
      <c r="G26" s="183" t="s">
        <v>19</v>
      </c>
      <c r="H26" s="184"/>
    </row>
    <row r="27" spans="1:9" customFormat="1" ht="60" customHeight="1" x14ac:dyDescent="0.35">
      <c r="A27" s="171"/>
      <c r="B27" s="172"/>
      <c r="C27" s="17"/>
      <c r="D27" s="172"/>
      <c r="E27" s="172"/>
      <c r="F27" s="17"/>
      <c r="G27" s="172"/>
      <c r="H27" s="173"/>
    </row>
    <row r="28" spans="1:9" ht="15.75" customHeight="1" x14ac:dyDescent="0.3">
      <c r="A28" s="174" t="s">
        <v>20</v>
      </c>
      <c r="B28" s="175"/>
      <c r="C28" s="15"/>
      <c r="D28" s="175" t="s">
        <v>90</v>
      </c>
      <c r="E28" s="175"/>
      <c r="F28" s="15"/>
      <c r="G28" s="175" t="s">
        <v>90</v>
      </c>
      <c r="H28" s="176"/>
    </row>
    <row r="29" spans="1:9" ht="15.75" customHeight="1" x14ac:dyDescent="0.3">
      <c r="A29" s="103"/>
      <c r="B29" s="104"/>
      <c r="C29" s="15"/>
      <c r="D29" s="104"/>
      <c r="E29" s="104"/>
      <c r="F29" s="15"/>
      <c r="G29" s="104"/>
      <c r="H29" s="105"/>
    </row>
    <row r="30" spans="1:9" ht="15.75" customHeight="1" x14ac:dyDescent="0.35">
      <c r="A30" s="163" t="s">
        <v>21</v>
      </c>
      <c r="B30" s="156"/>
      <c r="C30" s="190" t="s">
        <v>22</v>
      </c>
      <c r="D30" s="190"/>
      <c r="E30" s="190"/>
      <c r="F30" s="190"/>
      <c r="G30" s="190"/>
      <c r="H30" s="191"/>
    </row>
    <row r="31" spans="1:9" ht="15" thickBot="1" x14ac:dyDescent="0.4">
      <c r="A31" s="107"/>
      <c r="B31" s="80"/>
      <c r="C31" s="80"/>
      <c r="D31" s="80"/>
      <c r="E31" s="80"/>
      <c r="F31" s="80"/>
      <c r="G31" s="80"/>
      <c r="H31" s="8"/>
    </row>
  </sheetData>
  <mergeCells count="20">
    <mergeCell ref="A4:H4"/>
    <mergeCell ref="A5:H5"/>
    <mergeCell ref="A7:B7"/>
    <mergeCell ref="C7:E7"/>
    <mergeCell ref="A22:B22"/>
    <mergeCell ref="D22:E22"/>
    <mergeCell ref="A25:B25"/>
    <mergeCell ref="D25:E25"/>
    <mergeCell ref="G25:H25"/>
    <mergeCell ref="A26:B26"/>
    <mergeCell ref="D26:E26"/>
    <mergeCell ref="G26:H26"/>
    <mergeCell ref="A30:B30"/>
    <mergeCell ref="C30:H30"/>
    <mergeCell ref="A27:B27"/>
    <mergeCell ref="D27:E27"/>
    <mergeCell ref="G27:H27"/>
    <mergeCell ref="A28:B28"/>
    <mergeCell ref="D28:E28"/>
    <mergeCell ref="G28:H28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orientation="landscape" r:id="rId1"/>
  <ignoredErrors>
    <ignoredError sqref="E1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COLEY 1-PC-2023</vt:lpstr>
      <vt:lpstr>COLEY 1-DG-2023</vt:lpstr>
      <vt:lpstr>COLEY 1-MP-2023</vt:lpstr>
      <vt:lpstr>COLEY 2-2023</vt:lpstr>
      <vt:lpstr>COLEY 3</vt:lpstr>
      <vt:lpstr>'COLEY 2-2023'!Área_de_impresión</vt:lpstr>
      <vt:lpstr>'COLEY 1-DG-2023'!Títulos_a_imprimir</vt:lpstr>
      <vt:lpstr>'COLEY 1-MP-2023'!Títulos_a_imprimir</vt:lpstr>
      <vt:lpstr>'COLEY 1-PC-2023'!Títulos_a_imprimir</vt:lpstr>
    </vt:vector>
  </TitlesOfParts>
  <Manager/>
  <Company>MEP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Guiselle Ivannia Vega Alvarez</dc:creator>
  <cp:keywords/>
  <dc:description/>
  <cp:lastModifiedBy>Guiselle Ivannia Vega Alvarez</cp:lastModifiedBy>
  <cp:revision/>
  <cp:lastPrinted>2022-06-15T13:31:15Z</cp:lastPrinted>
  <dcterms:created xsi:type="dcterms:W3CDTF">2010-11-11T21:04:59Z</dcterms:created>
  <dcterms:modified xsi:type="dcterms:W3CDTF">2024-06-10T21:11:16Z</dcterms:modified>
  <cp:category/>
  <cp:contentStatus/>
</cp:coreProperties>
</file>