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egaa\Dropbox\ASESORIA\1-Asesoría - Talleres\Año 2024\Coordinación Técnica\COLEY\Taller 2024\I-Periodo-2024\"/>
    </mc:Choice>
  </mc:AlternateContent>
  <xr:revisionPtr revIDLastSave="0" documentId="13_ncr:1_{4B415936-EB66-4ACB-9BD9-5DE32F39A2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LEY 1-Conta-21" sheetId="30" r:id="rId1"/>
    <sheet name="COLEY 1-TIC 1 y 2-21" sheetId="28" r:id="rId2"/>
    <sheet name="COLEY 2-2021" sheetId="36" r:id="rId3"/>
    <sheet name="COLEY 3" sheetId="35" r:id="rId4"/>
  </sheets>
  <definedNames>
    <definedName name="_xlnm.Print_Area" localSheetId="2">'COLEY 2-2021'!$A$1:$G$25</definedName>
    <definedName name="_xlnm.Print_Titles" localSheetId="0">'COLEY 1-Conta-21'!$1:$13</definedName>
    <definedName name="_xlnm.Print_Titles" localSheetId="1">'COLEY 1-TIC 1 y 2-21'!$1:$13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6" l="1"/>
  <c r="D18" i="36"/>
  <c r="C18" i="36"/>
  <c r="F17" i="36"/>
  <c r="F16" i="36"/>
  <c r="F15" i="36"/>
  <c r="F14" i="36"/>
  <c r="F13" i="36"/>
  <c r="F12" i="36"/>
  <c r="H22" i="35"/>
  <c r="F20" i="35"/>
  <c r="D20" i="35"/>
  <c r="C20" i="35"/>
  <c r="B20" i="35"/>
  <c r="G19" i="35"/>
  <c r="H19" i="35" s="1"/>
  <c r="G18" i="35"/>
  <c r="H18" i="35" s="1"/>
  <c r="G17" i="35"/>
  <c r="H17" i="35" s="1"/>
  <c r="G16" i="35"/>
  <c r="H16" i="35" s="1"/>
  <c r="G15" i="35"/>
  <c r="E15" i="35"/>
  <c r="E20" i="35" s="1"/>
  <c r="G14" i="35"/>
  <c r="H14" i="35" s="1"/>
  <c r="G13" i="35"/>
  <c r="H13" i="35" s="1"/>
  <c r="G12" i="35"/>
  <c r="H12" i="35" s="1"/>
  <c r="G11" i="35"/>
  <c r="H11" i="35" s="1"/>
  <c r="G10" i="35"/>
  <c r="F18" i="36" l="1"/>
  <c r="G20" i="35"/>
  <c r="H15" i="35"/>
  <c r="H10" i="35"/>
  <c r="H20" i="35" l="1"/>
  <c r="D74" i="28"/>
  <c r="D74" i="30" l="1"/>
  <c r="D76" i="30" s="1"/>
  <c r="D76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D14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se digitan restando el descuento de la factura.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Descuentos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
Los valores de esta celda se calculan de forma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
Los valores de esta celda se calculan de forma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B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Regirtro uno a uno de los bienes, según factura electrónica</t>
        </r>
      </text>
    </comment>
    <comment ref="F1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Bienes en orden cronológico, NO en el orden del oficio</t>
        </r>
      </text>
    </comment>
    <comment ref="D7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celda se calculan de forma automática</t>
        </r>
      </text>
    </comment>
    <comment ref="D7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celda se calculan de forma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B11" authorId="0" shapeId="0" xr:uid="{DE856A5D-B636-432C-AE39-C257FAAA5F54}">
      <text>
        <r>
          <rPr>
            <b/>
            <sz val="9"/>
            <color indexed="81"/>
            <rFont val="Tahoma"/>
            <family val="2"/>
          </rPr>
          <t>Anotar: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1- Especialidad:</t>
        </r>
        <r>
          <rPr>
            <sz val="9"/>
            <color indexed="81"/>
            <rFont val="Tahoma"/>
            <family val="2"/>
          </rPr>
          <t xml:space="preserve"> si el PI corresponde a una especialidad determinada.
</t>
        </r>
        <r>
          <rPr>
            <b/>
            <sz val="9"/>
            <color indexed="81"/>
            <rFont val="Tahoma"/>
            <family val="2"/>
          </rPr>
          <t xml:space="preserve">2 Institucional: </t>
        </r>
        <r>
          <rPr>
            <sz val="9"/>
            <color indexed="81"/>
            <rFont val="Tahoma"/>
            <family val="2"/>
          </rPr>
          <t>si el PI corresponde a un área institucional.</t>
        </r>
      </text>
    </comment>
    <comment ref="F11" authorId="0" shapeId="0" xr:uid="{D95E4919-98F8-4D7A-A32D-2024947B46DC}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fila se calculan de manera automática.</t>
        </r>
      </text>
    </comment>
    <comment ref="G11" authorId="0" shapeId="0" xr:uid="{8035618D-532E-4FB6-835D-F4EFD2879348}">
      <text>
        <r>
          <rPr>
            <b/>
            <u/>
            <sz val="9"/>
            <color indexed="81"/>
            <rFont val="Tahoma"/>
            <family val="2"/>
          </rPr>
          <t>En esta celda debe indicarse: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1-Ejecutado: </t>
        </r>
        <r>
          <rPr>
            <sz val="9"/>
            <color indexed="81"/>
            <rFont val="Tahoma"/>
            <family val="2"/>
          </rPr>
          <t xml:space="preserve"> si el PI se ejecutó al 100%. Además se debe anotar que los bienes cuentan con el debido registro de inventario según el marco legal vigente
</t>
        </r>
        <r>
          <rPr>
            <b/>
            <sz val="9"/>
            <color indexed="81"/>
            <rFont val="Tahoma"/>
            <family val="2"/>
          </rPr>
          <t xml:space="preserve">2-En proceso de ejecución: </t>
        </r>
        <r>
          <rPr>
            <sz val="9"/>
            <color indexed="81"/>
            <rFont val="Tahoma"/>
            <family val="2"/>
          </rPr>
          <t>si al PI está pendiente de ejecutar. Anotar referencia del N° de Acta y N° de Folio en el  que se está dando el debido proceso a las contrataciones pendientes.</t>
        </r>
      </text>
    </comment>
    <comment ref="A18" authorId="0" shapeId="0" xr:uid="{71A1754D-B75B-4F81-B940-3BBFE267070F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  <author>jretana</author>
  </authors>
  <commentList>
    <comment ref="E9" authorId="0" shapeId="0" xr:uid="{5CD60000-B1FE-443C-ADF2-D65E195724BD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que aún se están ejecutando; es decir se debe anotar los saldos de los planes que aún tienen pendiente la adquisición de bienes.
</t>
        </r>
      </text>
    </comment>
    <comment ref="F9" authorId="1" shapeId="0" xr:uid="{D5CC194F-AFB2-402F-ACCE-0F6725127BA0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una vez ejecutados; es decir se debe anotar los saldos remanetes generados posterior a la ejecución del o los planes.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66E92032-7021-4848-AA2C-696657C62843}">
      <text>
        <r>
          <rPr>
            <b/>
            <sz val="9"/>
            <color indexed="81"/>
            <rFont val="Tahoma"/>
            <family val="2"/>
          </rPr>
          <t xml:space="preserve">
Los valores de esta columna se calculan de forma automática</t>
        </r>
      </text>
    </comment>
    <comment ref="H9" authorId="0" shapeId="0" xr:uid="{566612B7-1BCE-4B78-9AF3-1D49CD5542C0}">
      <text>
        <r>
          <rPr>
            <sz val="9"/>
            <color indexed="81"/>
            <rFont val="Tahoma"/>
            <family val="2"/>
          </rPr>
          <t>Los valores de esta columna se calculan de forma automática</t>
        </r>
      </text>
    </comment>
    <comment ref="A20" authorId="0" shapeId="0" xr:uid="{428E548D-5E2F-454A-8199-FC92E7389F36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</t>
        </r>
      </text>
    </comment>
    <comment ref="C22" authorId="0" shapeId="0" xr:uid="{B319FB7B-719F-42AB-8575-DC705C135993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de Caja Única del Estado </t>
        </r>
      </text>
    </comment>
    <comment ref="F22" authorId="0" shapeId="0" xr:uid="{89BBEA89-F6F0-4650-BE64-FF77A50EDEF0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bancaria </t>
        </r>
      </text>
    </comment>
    <comment ref="H22" authorId="0" shapeId="0" xr:uid="{9EC6BDD6-2CCF-4415-8073-94064F3A7297}">
      <text>
        <r>
          <rPr>
            <b/>
            <sz val="9"/>
            <color indexed="81"/>
            <rFont val="Tahoma"/>
            <family val="2"/>
          </rPr>
          <t xml:space="preserve">
El valor de esta celda se calcula de forma automática</t>
        </r>
      </text>
    </comment>
  </commentList>
</comments>
</file>

<file path=xl/sharedStrings.xml><?xml version="1.0" encoding="utf-8"?>
<sst xmlns="http://schemas.openxmlformats.org/spreadsheetml/2006/main" count="145" uniqueCount="73">
  <si>
    <t>INFORME COLEY - 1</t>
  </si>
  <si>
    <t>RESUMEN DE ESTADO ECONÓMICO</t>
  </si>
  <si>
    <t>Centro Educativo:</t>
  </si>
  <si>
    <t>Nombre del Plan de Inversión:</t>
  </si>
  <si>
    <t xml:space="preserve">     Monto Asignado al Plan de Inversión:</t>
  </si>
  <si>
    <t>Período Desembolso:</t>
  </si>
  <si>
    <t>N° de Oficio de Aprobación:</t>
  </si>
  <si>
    <t>N° Fila</t>
  </si>
  <si>
    <t>Descripción del bien adquirido</t>
  </si>
  <si>
    <t>Cantidad</t>
  </si>
  <si>
    <t>Valor Total</t>
  </si>
  <si>
    <t>Número de factura</t>
  </si>
  <si>
    <t>Fecha</t>
  </si>
  <si>
    <t>Observaciones</t>
  </si>
  <si>
    <t>TOTAL INVERTIDO:</t>
  </si>
  <si>
    <t>SALDO DEL PLAN DE INVERSIÓN:</t>
  </si>
  <si>
    <t>Nombre Director(a):</t>
  </si>
  <si>
    <t>Nombre Presidente Junta Administrativa:</t>
  </si>
  <si>
    <t>Nombre Tesorero(a) Contador(a):</t>
  </si>
  <si>
    <t>Agregue el nombre en esta celda</t>
  </si>
  <si>
    <t xml:space="preserve">Firma: </t>
  </si>
  <si>
    <t xml:space="preserve">Elaborado por: </t>
  </si>
  <si>
    <t>Nombre Coordinador(es) Técnicos(as)</t>
  </si>
  <si>
    <t>CTP / IPEC / CINDEA…</t>
  </si>
  <si>
    <t>Silla ergonómica</t>
  </si>
  <si>
    <t>00178</t>
  </si>
  <si>
    <t>Archivo metálico</t>
  </si>
  <si>
    <t>Impresora multifuncional</t>
  </si>
  <si>
    <t>Computadoras de escritorio</t>
  </si>
  <si>
    <t xml:space="preserve">Escritorio para el docente </t>
  </si>
  <si>
    <t>La empresa otorga un 10% descuento, el monto se prorratea al valor de la factura.</t>
  </si>
  <si>
    <t>Fecha finalización según oficio de aprobación:</t>
  </si>
  <si>
    <t xml:space="preserve">Proyector de multimedia </t>
  </si>
  <si>
    <t>00598</t>
  </si>
  <si>
    <t>Equipamiento de los Laboratorios TIC N°1 y N°2</t>
  </si>
  <si>
    <t>COLEY-0185-2021</t>
  </si>
  <si>
    <t>Marzo de 2022</t>
  </si>
  <si>
    <t>Equipamiento de Contabilidad</t>
  </si>
  <si>
    <t>INFORME COLEY - 3</t>
  </si>
  <si>
    <t xml:space="preserve">Centro Educativo: </t>
  </si>
  <si>
    <t>Periodo:</t>
  </si>
  <si>
    <t>I-Periodo-2024</t>
  </si>
  <si>
    <t>Período de desembolso</t>
  </si>
  <si>
    <t>Monto 
Asignado</t>
  </si>
  <si>
    <t>Monto Aprobado en CNL N°7372</t>
  </si>
  <si>
    <t>Monto Invertido</t>
  </si>
  <si>
    <t>Saldo Pendiente de Ejecutar</t>
  </si>
  <si>
    <t>Saldo Remanente</t>
  </si>
  <si>
    <t>Saldo sin Aprobar del periodo</t>
  </si>
  <si>
    <t>Saldo Total</t>
  </si>
  <si>
    <t>Totales:</t>
  </si>
  <si>
    <t>Saldo en Caja Única Ley N° 7372:</t>
  </si>
  <si>
    <t>Saldo Cuenta Banco Ley N°7372:</t>
  </si>
  <si>
    <t>Total en Cuentas:</t>
  </si>
  <si>
    <t xml:space="preserve">Nombre Director(a): </t>
  </si>
  <si>
    <t xml:space="preserve">Nombre Tesorero(a) Contador(a): </t>
  </si>
  <si>
    <t>Firma:</t>
  </si>
  <si>
    <t>INFORME COLEY - 2</t>
  </si>
  <si>
    <t>PLANES DE INVERSION APROBADOS POR PERIODO Y DETALLE DE EJECUCIÓN</t>
  </si>
  <si>
    <t>Monto Asignado del Periodo:</t>
  </si>
  <si>
    <t>Período de Desembolso:</t>
  </si>
  <si>
    <t>Nombre del Plan de Inversión Aprobado</t>
  </si>
  <si>
    <t xml:space="preserve">Tipo de Plan de Inversión </t>
  </si>
  <si>
    <t>Monto Aprobado</t>
  </si>
  <si>
    <t>Monto Aprobado con Saldos Remanentes</t>
  </si>
  <si>
    <t>Monto de inversión</t>
  </si>
  <si>
    <t>Saldo</t>
  </si>
  <si>
    <t>Observaciones
(1- Ejecutado 100%
2- En proceso de Ejecución)</t>
  </si>
  <si>
    <t>Equipamiento de Contabilidad.</t>
  </si>
  <si>
    <t>Especialidad Técnica</t>
  </si>
  <si>
    <t>Ejecutado al 100%, los bienes cuentan con el registro de inventario según normativa vigente.</t>
  </si>
  <si>
    <t>Institucional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</si>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</sst>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₡&quot;#,##0.00"/>
    <numFmt numFmtId="165" formatCode="dd/mm/yyyy;@"/>
    <numFmt numFmtId="166" formatCode="&quot;₡&quot;#,##0.00_);[Red]\(&quot;₡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7" fillId="0" borderId="7" xfId="0" applyNumberFormat="1" applyFont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64" fontId="8" fillId="6" borderId="23" xfId="0" applyNumberFormat="1" applyFont="1" applyFill="1" applyBorder="1" applyAlignment="1">
      <alignment horizontal="center" vertical="center" wrapText="1"/>
    </xf>
    <xf numFmtId="164" fontId="0" fillId="6" borderId="23" xfId="0" applyNumberFormat="1" applyFill="1" applyBorder="1" applyAlignment="1" applyProtection="1">
      <alignment vertical="center"/>
      <protection locked="0"/>
    </xf>
    <xf numFmtId="164" fontId="8" fillId="6" borderId="2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8" fillId="6" borderId="7" xfId="0" applyNumberFormat="1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 applyProtection="1">
      <alignment vertical="center"/>
      <protection locked="0"/>
    </xf>
    <xf numFmtId="164" fontId="8" fillId="6" borderId="8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right" vertical="center" wrapText="1"/>
    </xf>
    <xf numFmtId="164" fontId="0" fillId="6" borderId="7" xfId="0" applyNumberFormat="1" applyFill="1" applyBorder="1" applyAlignment="1" applyProtection="1">
      <alignment horizontal="right" vertical="center"/>
      <protection locked="0"/>
    </xf>
    <xf numFmtId="164" fontId="5" fillId="6" borderId="8" xfId="0" applyNumberFormat="1" applyFont="1" applyFill="1" applyBorder="1" applyAlignment="1">
      <alignment horizontal="right" vertical="center" wrapText="1"/>
    </xf>
    <xf numFmtId="164" fontId="5" fillId="6" borderId="29" xfId="0" applyNumberFormat="1" applyFont="1" applyFill="1" applyBorder="1" applyAlignment="1">
      <alignment horizontal="right" vertical="center" wrapText="1"/>
    </xf>
    <xf numFmtId="0" fontId="3" fillId="3" borderId="30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right" vertical="center"/>
    </xf>
    <xf numFmtId="164" fontId="3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3" fillId="2" borderId="32" xfId="0" applyNumberFormat="1" applyFon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164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vertical="center"/>
    </xf>
    <xf numFmtId="49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2" xfId="0" applyNumberFormat="1" applyFont="1" applyFill="1" applyBorder="1" applyAlignment="1" applyProtection="1">
      <alignment horizontal="justify" vertical="center" wrapText="1"/>
      <protection locked="0"/>
    </xf>
    <xf numFmtId="49" fontId="8" fillId="0" borderId="23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4" fontId="15" fillId="0" borderId="24" xfId="0" applyNumberFormat="1" applyFont="1" applyBorder="1" applyAlignment="1">
      <alignment horizontal="justify" vertical="center" wrapText="1"/>
    </xf>
    <xf numFmtId="49" fontId="8" fillId="2" borderId="6" xfId="0" applyNumberFormat="1" applyFont="1" applyFill="1" applyBorder="1" applyAlignment="1" applyProtection="1">
      <alignment horizontal="justify" vertical="center" wrapText="1"/>
      <protection locked="0"/>
    </xf>
    <xf numFmtId="164" fontId="15" fillId="0" borderId="8" xfId="0" applyNumberFormat="1" applyFont="1" applyBorder="1" applyAlignment="1">
      <alignment horizontal="justify" vertical="center" wrapText="1"/>
    </xf>
    <xf numFmtId="49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0" applyNumberFormat="1" applyFont="1" applyBorder="1" applyAlignment="1">
      <alignment horizontal="justify" vertical="center" wrapText="1"/>
    </xf>
    <xf numFmtId="49" fontId="8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6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right" vertical="center"/>
    </xf>
    <xf numFmtId="164" fontId="8" fillId="0" borderId="37" xfId="0" applyNumberFormat="1" applyFont="1" applyBorder="1" applyAlignment="1">
      <alignment horizontal="justify" vertical="center" wrapText="1"/>
    </xf>
    <xf numFmtId="164" fontId="3" fillId="2" borderId="27" xfId="0" applyNumberFormat="1" applyFont="1" applyFill="1" applyBorder="1" applyAlignment="1">
      <alignment horizontal="right" vertical="center"/>
    </xf>
    <xf numFmtId="164" fontId="16" fillId="2" borderId="18" xfId="0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right" vertical="center"/>
    </xf>
    <xf numFmtId="164" fontId="16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center"/>
    </xf>
    <xf numFmtId="164" fontId="3" fillId="7" borderId="27" xfId="0" applyNumberFormat="1" applyFont="1" applyFill="1" applyBorder="1" applyAlignment="1">
      <alignment horizontal="right" vertical="center"/>
    </xf>
    <xf numFmtId="164" fontId="5" fillId="7" borderId="7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left"/>
    </xf>
    <xf numFmtId="164" fontId="3" fillId="5" borderId="5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CC"/>
      <color rgb="FF99CCFF"/>
      <color rgb="FF9999FF"/>
      <color rgb="FFCCFFFF"/>
      <color rgb="FF33CCFF"/>
      <color rgb="FF336600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347871</xdr:colOff>
      <xdr:row>4</xdr:row>
      <xdr:rowOff>41413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8520ADB-3D97-4804-B04B-39B8B299A832}"/>
            </a:ext>
          </a:extLst>
        </xdr:cNvPr>
        <xdr:cNvGrpSpPr/>
      </xdr:nvGrpSpPr>
      <xdr:grpSpPr>
        <a:xfrm>
          <a:off x="1" y="0"/>
          <a:ext cx="10336696" cy="737152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8DE7D1F-3ADD-A29A-30AB-B5821EFB00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A4172AD4-5EA0-B025-80EB-4FD572E4D9F8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372717</xdr:colOff>
      <xdr:row>4</xdr:row>
      <xdr:rowOff>16564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A5CCD56-17CA-48F4-ADC1-68D537052DE1}"/>
            </a:ext>
          </a:extLst>
        </xdr:cNvPr>
        <xdr:cNvGrpSpPr/>
      </xdr:nvGrpSpPr>
      <xdr:grpSpPr>
        <a:xfrm>
          <a:off x="0" y="0"/>
          <a:ext cx="10358368" cy="720586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F752BCC5-D46E-56A9-BAA1-AD61B22F7A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96C345DF-11F4-D208-714E-E4C6C9649D4C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1783936</xdr:colOff>
      <xdr:row>3</xdr:row>
      <xdr:rowOff>74543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56B9267-2AE0-4093-90E8-34DFABDE5B90}"/>
            </a:ext>
          </a:extLst>
        </xdr:cNvPr>
        <xdr:cNvGrpSpPr/>
      </xdr:nvGrpSpPr>
      <xdr:grpSpPr>
        <a:xfrm>
          <a:off x="0" y="0"/>
          <a:ext cx="9392478" cy="571500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7311BD0-FDAE-6ABD-216D-760D58886A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AD3C048C-8599-8FDA-C2A0-97269341A2EC}"/>
              </a:ext>
            </a:extLst>
          </xdr:cNvPr>
          <xdr:cNvSpPr/>
        </xdr:nvSpPr>
        <xdr:spPr>
          <a:xfrm>
            <a:off x="7661849" y="0"/>
            <a:ext cx="2575457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0</xdr:rowOff>
    </xdr:from>
    <xdr:to>
      <xdr:col>7</xdr:col>
      <xdr:colOff>1267239</xdr:colOff>
      <xdr:row>3</xdr:row>
      <xdr:rowOff>215347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E228778-55B8-4E16-BF9A-ACCB8ADC759B}"/>
            </a:ext>
          </a:extLst>
        </xdr:cNvPr>
        <xdr:cNvGrpSpPr/>
      </xdr:nvGrpSpPr>
      <xdr:grpSpPr>
        <a:xfrm>
          <a:off x="16565" y="0"/>
          <a:ext cx="10184848" cy="695738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BA9ACA8-6FFB-D2B2-2317-04A07978C3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FE3A735F-7BAF-E9C2-98AC-EDB8220499BE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4"/>
  <sheetViews>
    <sheetView showGridLines="0" tabSelected="1" zoomScale="115" zoomScaleNormal="115" zoomScaleSheetLayoutView="100" zoomScalePageLayoutView="70" workbookViewId="0">
      <selection activeCell="I5" sqref="I5"/>
    </sheetView>
  </sheetViews>
  <sheetFormatPr baseColWidth="10" defaultColWidth="11.453125" defaultRowHeight="14.5" x14ac:dyDescent="0.35"/>
  <cols>
    <col min="1" max="1" width="5.7265625" style="40" customWidth="1"/>
    <col min="2" max="2" width="40.7265625" style="2" customWidth="1"/>
    <col min="3" max="3" width="8.7265625" style="2" customWidth="1"/>
    <col min="4" max="6" width="15.7265625" style="2" customWidth="1"/>
    <col min="7" max="7" width="40.7265625" style="2" customWidth="1"/>
    <col min="8" max="8" width="5.7265625" style="2" customWidth="1"/>
    <col min="9" max="16384" width="11.453125" style="2"/>
  </cols>
  <sheetData>
    <row r="1" spans="1:8" x14ac:dyDescent="0.35">
      <c r="A1" s="119"/>
      <c r="B1" s="120"/>
      <c r="C1" s="120"/>
      <c r="D1" s="120"/>
      <c r="E1" s="120"/>
      <c r="F1" s="120"/>
      <c r="G1" s="120"/>
      <c r="H1" s="6"/>
    </row>
    <row r="2" spans="1:8" x14ac:dyDescent="0.35">
      <c r="A2" s="18"/>
      <c r="B2" s="178"/>
      <c r="C2" s="178"/>
      <c r="D2" s="178"/>
      <c r="E2" s="178"/>
      <c r="F2" s="178"/>
      <c r="G2" s="178"/>
      <c r="H2" s="7"/>
    </row>
    <row r="3" spans="1:8" ht="7.5" customHeight="1" x14ac:dyDescent="0.35">
      <c r="A3" s="18"/>
      <c r="B3" s="178"/>
      <c r="C3" s="178"/>
      <c r="D3" s="178"/>
      <c r="E3" s="178"/>
      <c r="F3" s="178"/>
      <c r="G3" s="178"/>
      <c r="H3" s="7"/>
    </row>
    <row r="4" spans="1:8" ht="18.5" x14ac:dyDescent="0.35">
      <c r="A4" s="121" t="s">
        <v>0</v>
      </c>
      <c r="B4" s="122"/>
      <c r="C4" s="122"/>
      <c r="D4" s="122"/>
      <c r="E4" s="122"/>
      <c r="F4" s="122"/>
      <c r="G4" s="122"/>
      <c r="H4" s="123"/>
    </row>
    <row r="5" spans="1:8" ht="18.5" x14ac:dyDescent="0.35">
      <c r="A5" s="121" t="s">
        <v>1</v>
      </c>
      <c r="B5" s="122"/>
      <c r="C5" s="122"/>
      <c r="D5" s="122"/>
      <c r="E5" s="122"/>
      <c r="F5" s="122"/>
      <c r="G5" s="122"/>
      <c r="H5" s="123"/>
    </row>
    <row r="6" spans="1:8" ht="15" thickBot="1" x14ac:dyDescent="0.4">
      <c r="A6" s="18"/>
      <c r="H6" s="7"/>
    </row>
    <row r="7" spans="1:8" s="1" customFormat="1" ht="27" customHeight="1" thickBot="1" x14ac:dyDescent="0.4">
      <c r="A7" s="124" t="s">
        <v>2</v>
      </c>
      <c r="B7" s="125"/>
      <c r="C7" s="141" t="s">
        <v>23</v>
      </c>
      <c r="D7" s="142"/>
      <c r="E7" s="126" t="s">
        <v>3</v>
      </c>
      <c r="F7" s="126"/>
      <c r="G7" s="19" t="s">
        <v>37</v>
      </c>
      <c r="H7" s="20"/>
    </row>
    <row r="8" spans="1:8" ht="16" thickBot="1" x14ac:dyDescent="0.4">
      <c r="A8" s="18"/>
      <c r="B8" s="11"/>
      <c r="C8" s="11"/>
      <c r="H8" s="7"/>
    </row>
    <row r="9" spans="1:8" ht="27" customHeight="1" thickBot="1" x14ac:dyDescent="0.4">
      <c r="A9" s="127" t="s">
        <v>4</v>
      </c>
      <c r="B9" s="126"/>
      <c r="C9" s="139">
        <v>4750000</v>
      </c>
      <c r="D9" s="140"/>
      <c r="E9" s="125" t="s">
        <v>5</v>
      </c>
      <c r="F9" s="125"/>
      <c r="G9" s="16">
        <v>2021</v>
      </c>
      <c r="H9" s="7"/>
    </row>
    <row r="10" spans="1:8" ht="15" thickBot="1" x14ac:dyDescent="0.4">
      <c r="A10" s="18"/>
      <c r="B10" s="21"/>
      <c r="C10" s="130"/>
      <c r="D10" s="130"/>
      <c r="F10" s="12"/>
      <c r="H10" s="7"/>
    </row>
    <row r="11" spans="1:8" ht="27" customHeight="1" thickBot="1" x14ac:dyDescent="0.4">
      <c r="A11" s="126" t="s">
        <v>6</v>
      </c>
      <c r="B11" s="125"/>
      <c r="C11" s="128" t="s">
        <v>35</v>
      </c>
      <c r="D11" s="129"/>
      <c r="E11" s="126" t="s">
        <v>31</v>
      </c>
      <c r="F11" s="125"/>
      <c r="G11" s="49" t="s">
        <v>36</v>
      </c>
      <c r="H11" s="7"/>
    </row>
    <row r="12" spans="1:8" ht="15" thickBot="1" x14ac:dyDescent="0.4">
      <c r="A12" s="18"/>
      <c r="B12" s="45"/>
      <c r="C12" s="22"/>
      <c r="H12" s="7"/>
    </row>
    <row r="13" spans="1:8" ht="31.5" customHeight="1" thickBot="1" x14ac:dyDescent="0.4">
      <c r="A13" s="23" t="s">
        <v>7</v>
      </c>
      <c r="B13" s="24" t="s">
        <v>8</v>
      </c>
      <c r="C13" s="25" t="s">
        <v>9</v>
      </c>
      <c r="D13" s="24" t="s">
        <v>10</v>
      </c>
      <c r="E13" s="24" t="s">
        <v>11</v>
      </c>
      <c r="F13" s="25" t="s">
        <v>12</v>
      </c>
      <c r="G13" s="24" t="s">
        <v>13</v>
      </c>
      <c r="H13" s="26"/>
    </row>
    <row r="14" spans="1:8" ht="26" x14ac:dyDescent="0.35">
      <c r="A14" s="27">
        <v>1</v>
      </c>
      <c r="B14" s="28" t="s">
        <v>24</v>
      </c>
      <c r="C14" s="29">
        <v>21</v>
      </c>
      <c r="D14" s="30">
        <v>1250000</v>
      </c>
      <c r="E14" s="31" t="s">
        <v>25</v>
      </c>
      <c r="F14" s="32">
        <v>44503</v>
      </c>
      <c r="G14" s="41" t="s">
        <v>30</v>
      </c>
      <c r="H14" s="34"/>
    </row>
    <row r="15" spans="1:8" ht="26" x14ac:dyDescent="0.35">
      <c r="A15" s="35">
        <v>2</v>
      </c>
      <c r="B15" s="36" t="s">
        <v>26</v>
      </c>
      <c r="C15" s="3">
        <v>1</v>
      </c>
      <c r="D15" s="13">
        <v>205000</v>
      </c>
      <c r="E15" s="37" t="s">
        <v>25</v>
      </c>
      <c r="F15" s="5">
        <v>44503</v>
      </c>
      <c r="G15" s="42" t="s">
        <v>30</v>
      </c>
      <c r="H15" s="34"/>
    </row>
    <row r="16" spans="1:8" ht="26" x14ac:dyDescent="0.35">
      <c r="A16" s="35">
        <v>3</v>
      </c>
      <c r="B16" s="36" t="s">
        <v>27</v>
      </c>
      <c r="C16" s="3">
        <v>1</v>
      </c>
      <c r="D16" s="13">
        <v>256987</v>
      </c>
      <c r="E16" s="37" t="s">
        <v>25</v>
      </c>
      <c r="F16" s="5">
        <v>44503</v>
      </c>
      <c r="G16" s="42" t="s">
        <v>30</v>
      </c>
      <c r="H16" s="34"/>
    </row>
    <row r="17" spans="1:8" ht="15.5" x14ac:dyDescent="0.35">
      <c r="A17" s="35">
        <v>4</v>
      </c>
      <c r="B17" s="36"/>
      <c r="C17" s="3"/>
      <c r="D17" s="13"/>
      <c r="E17" s="37"/>
      <c r="F17" s="5"/>
      <c r="G17" s="42"/>
      <c r="H17" s="34"/>
    </row>
    <row r="18" spans="1:8" ht="15.5" x14ac:dyDescent="0.35">
      <c r="A18" s="35">
        <v>5</v>
      </c>
      <c r="B18" s="36"/>
      <c r="C18" s="3"/>
      <c r="D18" s="13"/>
      <c r="E18" s="37"/>
      <c r="F18" s="5"/>
      <c r="G18" s="4"/>
      <c r="H18" s="34"/>
    </row>
    <row r="19" spans="1:8" ht="15.5" x14ac:dyDescent="0.35">
      <c r="A19" s="35">
        <v>6</v>
      </c>
      <c r="B19" s="36"/>
      <c r="C19" s="3"/>
      <c r="D19" s="13"/>
      <c r="E19" s="37"/>
      <c r="F19" s="5"/>
      <c r="G19" s="4"/>
      <c r="H19" s="34"/>
    </row>
    <row r="20" spans="1:8" ht="15.5" x14ac:dyDescent="0.35">
      <c r="A20" s="35">
        <v>7</v>
      </c>
      <c r="B20" s="36"/>
      <c r="C20" s="3"/>
      <c r="D20" s="13"/>
      <c r="E20" s="37"/>
      <c r="F20" s="5"/>
      <c r="G20" s="4"/>
      <c r="H20" s="34"/>
    </row>
    <row r="21" spans="1:8" ht="15.5" x14ac:dyDescent="0.35">
      <c r="A21" s="35">
        <v>8</v>
      </c>
      <c r="B21" s="36"/>
      <c r="C21" s="3"/>
      <c r="D21" s="13"/>
      <c r="E21" s="37"/>
      <c r="F21" s="5"/>
      <c r="G21" s="4"/>
      <c r="H21" s="34"/>
    </row>
    <row r="22" spans="1:8" ht="15.5" x14ac:dyDescent="0.35">
      <c r="A22" s="35">
        <v>9</v>
      </c>
      <c r="B22" s="36"/>
      <c r="C22" s="3"/>
      <c r="D22" s="13"/>
      <c r="E22" s="37"/>
      <c r="F22" s="5"/>
      <c r="G22" s="4"/>
      <c r="H22" s="34"/>
    </row>
    <row r="23" spans="1:8" ht="16" thickBot="1" x14ac:dyDescent="0.4">
      <c r="A23" s="35">
        <v>10</v>
      </c>
      <c r="B23" s="36"/>
      <c r="C23" s="3"/>
      <c r="D23" s="13"/>
      <c r="E23" s="37"/>
      <c r="F23" s="5"/>
      <c r="G23" s="4"/>
      <c r="H23" s="34"/>
    </row>
    <row r="24" spans="1:8" ht="16" hidden="1" thickBot="1" x14ac:dyDescent="0.4">
      <c r="A24" s="35">
        <v>11</v>
      </c>
      <c r="B24" s="36"/>
      <c r="C24" s="3"/>
      <c r="D24" s="13"/>
      <c r="E24" s="37"/>
      <c r="F24" s="5"/>
      <c r="G24" s="4"/>
      <c r="H24" s="34"/>
    </row>
    <row r="25" spans="1:8" ht="16" hidden="1" thickBot="1" x14ac:dyDescent="0.4">
      <c r="A25" s="35">
        <v>12</v>
      </c>
      <c r="B25" s="36"/>
      <c r="C25" s="3"/>
      <c r="D25" s="13"/>
      <c r="E25" s="37"/>
      <c r="F25" s="5"/>
      <c r="G25" s="4"/>
      <c r="H25" s="34"/>
    </row>
    <row r="26" spans="1:8" ht="16" hidden="1" thickBot="1" x14ac:dyDescent="0.4">
      <c r="A26" s="35">
        <v>13</v>
      </c>
      <c r="B26" s="36"/>
      <c r="C26" s="3"/>
      <c r="D26" s="13"/>
      <c r="E26" s="37"/>
      <c r="F26" s="5"/>
      <c r="G26" s="4"/>
      <c r="H26" s="34"/>
    </row>
    <row r="27" spans="1:8" ht="16" hidden="1" thickBot="1" x14ac:dyDescent="0.4">
      <c r="A27" s="35">
        <v>14</v>
      </c>
      <c r="B27" s="36"/>
      <c r="C27" s="3"/>
      <c r="D27" s="13"/>
      <c r="E27" s="37"/>
      <c r="F27" s="5"/>
      <c r="G27" s="4"/>
      <c r="H27" s="34"/>
    </row>
    <row r="28" spans="1:8" ht="16" hidden="1" thickBot="1" x14ac:dyDescent="0.4">
      <c r="A28" s="35">
        <v>15</v>
      </c>
      <c r="B28" s="36"/>
      <c r="C28" s="3"/>
      <c r="D28" s="13"/>
      <c r="E28" s="37"/>
      <c r="F28" s="5"/>
      <c r="G28" s="4"/>
      <c r="H28" s="34"/>
    </row>
    <row r="29" spans="1:8" ht="16" hidden="1" thickBot="1" x14ac:dyDescent="0.4">
      <c r="A29" s="35">
        <v>16</v>
      </c>
      <c r="B29" s="36"/>
      <c r="C29" s="3"/>
      <c r="D29" s="13"/>
      <c r="E29" s="37"/>
      <c r="F29" s="5"/>
      <c r="G29" s="4"/>
      <c r="H29" s="34"/>
    </row>
    <row r="30" spans="1:8" ht="16" hidden="1" thickBot="1" x14ac:dyDescent="0.4">
      <c r="A30" s="35">
        <v>17</v>
      </c>
      <c r="B30" s="36"/>
      <c r="C30" s="3"/>
      <c r="D30" s="13"/>
      <c r="E30" s="37"/>
      <c r="F30" s="5"/>
      <c r="G30" s="4"/>
      <c r="H30" s="34"/>
    </row>
    <row r="31" spans="1:8" ht="16" hidden="1" thickBot="1" x14ac:dyDescent="0.4">
      <c r="A31" s="35">
        <v>18</v>
      </c>
      <c r="B31" s="36"/>
      <c r="C31" s="3"/>
      <c r="D31" s="13"/>
      <c r="E31" s="37"/>
      <c r="F31" s="5"/>
      <c r="G31" s="4"/>
      <c r="H31" s="34"/>
    </row>
    <row r="32" spans="1:8" ht="16" hidden="1" thickBot="1" x14ac:dyDescent="0.4">
      <c r="A32" s="35">
        <v>19</v>
      </c>
      <c r="B32" s="36"/>
      <c r="C32" s="3"/>
      <c r="D32" s="13"/>
      <c r="E32" s="37"/>
      <c r="F32" s="5"/>
      <c r="G32" s="4"/>
      <c r="H32" s="34"/>
    </row>
    <row r="33" spans="1:8" ht="16" hidden="1" thickBot="1" x14ac:dyDescent="0.4">
      <c r="A33" s="35">
        <v>20</v>
      </c>
      <c r="B33" s="36"/>
      <c r="C33" s="3"/>
      <c r="D33" s="13"/>
      <c r="E33" s="37"/>
      <c r="F33" s="5"/>
      <c r="G33" s="4"/>
      <c r="H33" s="34"/>
    </row>
    <row r="34" spans="1:8" ht="16" hidden="1" thickBot="1" x14ac:dyDescent="0.4">
      <c r="A34" s="35">
        <v>21</v>
      </c>
      <c r="B34" s="36"/>
      <c r="C34" s="3"/>
      <c r="D34" s="13"/>
      <c r="E34" s="37"/>
      <c r="F34" s="5"/>
      <c r="G34" s="4"/>
      <c r="H34" s="34"/>
    </row>
    <row r="35" spans="1:8" ht="16" hidden="1" thickBot="1" x14ac:dyDescent="0.4">
      <c r="A35" s="35">
        <v>22</v>
      </c>
      <c r="B35" s="36"/>
      <c r="C35" s="3"/>
      <c r="D35" s="13"/>
      <c r="E35" s="37"/>
      <c r="F35" s="5"/>
      <c r="G35" s="4"/>
      <c r="H35" s="34"/>
    </row>
    <row r="36" spans="1:8" ht="16" hidden="1" thickBot="1" x14ac:dyDescent="0.4">
      <c r="A36" s="35">
        <v>23</v>
      </c>
      <c r="B36" s="36"/>
      <c r="C36" s="3"/>
      <c r="D36" s="13"/>
      <c r="E36" s="37"/>
      <c r="F36" s="5"/>
      <c r="G36" s="4"/>
      <c r="H36" s="34"/>
    </row>
    <row r="37" spans="1:8" ht="16" hidden="1" thickBot="1" x14ac:dyDescent="0.4">
      <c r="A37" s="35">
        <v>24</v>
      </c>
      <c r="B37" s="36"/>
      <c r="C37" s="3"/>
      <c r="D37" s="13"/>
      <c r="E37" s="37"/>
      <c r="F37" s="5"/>
      <c r="G37" s="4"/>
      <c r="H37" s="34"/>
    </row>
    <row r="38" spans="1:8" ht="16" hidden="1" thickBot="1" x14ac:dyDescent="0.4">
      <c r="A38" s="35">
        <v>25</v>
      </c>
      <c r="B38" s="36"/>
      <c r="C38" s="3"/>
      <c r="D38" s="13"/>
      <c r="E38" s="37"/>
      <c r="F38" s="5"/>
      <c r="G38" s="4"/>
      <c r="H38" s="34"/>
    </row>
    <row r="39" spans="1:8" ht="16" hidden="1" thickBot="1" x14ac:dyDescent="0.4">
      <c r="A39" s="35">
        <v>26</v>
      </c>
      <c r="B39" s="36"/>
      <c r="C39" s="3"/>
      <c r="D39" s="13"/>
      <c r="E39" s="37"/>
      <c r="F39" s="5"/>
      <c r="G39" s="4"/>
      <c r="H39" s="34"/>
    </row>
    <row r="40" spans="1:8" ht="16" hidden="1" thickBot="1" x14ac:dyDescent="0.4">
      <c r="A40" s="35">
        <v>27</v>
      </c>
      <c r="B40" s="36"/>
      <c r="C40" s="3"/>
      <c r="D40" s="13"/>
      <c r="E40" s="37"/>
      <c r="F40" s="5"/>
      <c r="G40" s="4"/>
      <c r="H40" s="34"/>
    </row>
    <row r="41" spans="1:8" ht="16" hidden="1" thickBot="1" x14ac:dyDescent="0.4">
      <c r="A41" s="35">
        <v>28</v>
      </c>
      <c r="B41" s="36"/>
      <c r="C41" s="3"/>
      <c r="D41" s="13"/>
      <c r="E41" s="37"/>
      <c r="F41" s="5"/>
      <c r="G41" s="4"/>
      <c r="H41" s="34"/>
    </row>
    <row r="42" spans="1:8" ht="16" hidden="1" thickBot="1" x14ac:dyDescent="0.4">
      <c r="A42" s="35">
        <v>29</v>
      </c>
      <c r="B42" s="36"/>
      <c r="C42" s="3"/>
      <c r="D42" s="13"/>
      <c r="E42" s="37"/>
      <c r="F42" s="5"/>
      <c r="G42" s="4"/>
      <c r="H42" s="34"/>
    </row>
    <row r="43" spans="1:8" ht="16" hidden="1" thickBot="1" x14ac:dyDescent="0.4">
      <c r="A43" s="35">
        <v>30</v>
      </c>
      <c r="B43" s="36"/>
      <c r="C43" s="3"/>
      <c r="D43" s="13"/>
      <c r="E43" s="37"/>
      <c r="F43" s="5"/>
      <c r="G43" s="4"/>
      <c r="H43" s="34"/>
    </row>
    <row r="44" spans="1:8" ht="16" hidden="1" thickBot="1" x14ac:dyDescent="0.4">
      <c r="A44" s="35">
        <v>31</v>
      </c>
      <c r="B44" s="36"/>
      <c r="C44" s="3"/>
      <c r="D44" s="13"/>
      <c r="E44" s="37"/>
      <c r="F44" s="5"/>
      <c r="G44" s="4"/>
      <c r="H44" s="34"/>
    </row>
    <row r="45" spans="1:8" ht="16" hidden="1" thickBot="1" x14ac:dyDescent="0.4">
      <c r="A45" s="35">
        <v>32</v>
      </c>
      <c r="B45" s="36"/>
      <c r="C45" s="3"/>
      <c r="D45" s="13"/>
      <c r="E45" s="37"/>
      <c r="F45" s="5"/>
      <c r="G45" s="4"/>
      <c r="H45" s="34"/>
    </row>
    <row r="46" spans="1:8" ht="16" hidden="1" thickBot="1" x14ac:dyDescent="0.4">
      <c r="A46" s="35">
        <v>33</v>
      </c>
      <c r="B46" s="36"/>
      <c r="C46" s="3"/>
      <c r="D46" s="13"/>
      <c r="E46" s="37"/>
      <c r="F46" s="5"/>
      <c r="G46" s="4"/>
      <c r="H46" s="34"/>
    </row>
    <row r="47" spans="1:8" ht="16" hidden="1" thickBot="1" x14ac:dyDescent="0.4">
      <c r="A47" s="35">
        <v>34</v>
      </c>
      <c r="B47" s="36"/>
      <c r="C47" s="3"/>
      <c r="D47" s="13"/>
      <c r="E47" s="37"/>
      <c r="F47" s="5"/>
      <c r="G47" s="4"/>
      <c r="H47" s="34"/>
    </row>
    <row r="48" spans="1:8" ht="16" hidden="1" thickBot="1" x14ac:dyDescent="0.4">
      <c r="A48" s="35">
        <v>35</v>
      </c>
      <c r="B48" s="36"/>
      <c r="C48" s="3"/>
      <c r="D48" s="13"/>
      <c r="E48" s="37"/>
      <c r="F48" s="5"/>
      <c r="G48" s="4"/>
      <c r="H48" s="34"/>
    </row>
    <row r="49" spans="1:8" ht="16" hidden="1" thickBot="1" x14ac:dyDescent="0.4">
      <c r="A49" s="35">
        <v>36</v>
      </c>
      <c r="B49" s="36"/>
      <c r="C49" s="3"/>
      <c r="D49" s="13"/>
      <c r="E49" s="37"/>
      <c r="F49" s="5"/>
      <c r="G49" s="4"/>
      <c r="H49" s="34"/>
    </row>
    <row r="50" spans="1:8" ht="16" hidden="1" thickBot="1" x14ac:dyDescent="0.4">
      <c r="A50" s="35">
        <v>37</v>
      </c>
      <c r="B50" s="36"/>
      <c r="C50" s="3"/>
      <c r="D50" s="13"/>
      <c r="E50" s="37"/>
      <c r="F50" s="5"/>
      <c r="G50" s="4"/>
      <c r="H50" s="34"/>
    </row>
    <row r="51" spans="1:8" ht="16" hidden="1" thickBot="1" x14ac:dyDescent="0.4">
      <c r="A51" s="35">
        <v>38</v>
      </c>
      <c r="B51" s="36"/>
      <c r="C51" s="3"/>
      <c r="D51" s="13"/>
      <c r="E51" s="37"/>
      <c r="F51" s="5"/>
      <c r="G51" s="4"/>
      <c r="H51" s="34"/>
    </row>
    <row r="52" spans="1:8" ht="16" hidden="1" thickBot="1" x14ac:dyDescent="0.4">
      <c r="A52" s="35">
        <v>39</v>
      </c>
      <c r="B52" s="36"/>
      <c r="C52" s="3"/>
      <c r="D52" s="13"/>
      <c r="E52" s="37"/>
      <c r="F52" s="5"/>
      <c r="G52" s="4"/>
      <c r="H52" s="34"/>
    </row>
    <row r="53" spans="1:8" ht="16" hidden="1" thickBot="1" x14ac:dyDescent="0.4">
      <c r="A53" s="35">
        <v>40</v>
      </c>
      <c r="B53" s="36"/>
      <c r="C53" s="3"/>
      <c r="D53" s="13"/>
      <c r="E53" s="37"/>
      <c r="F53" s="5"/>
      <c r="G53" s="4"/>
      <c r="H53" s="34"/>
    </row>
    <row r="54" spans="1:8" ht="16" hidden="1" thickBot="1" x14ac:dyDescent="0.4">
      <c r="A54" s="35">
        <v>41</v>
      </c>
      <c r="B54" s="36"/>
      <c r="C54" s="3"/>
      <c r="D54" s="13"/>
      <c r="E54" s="37"/>
      <c r="F54" s="5"/>
      <c r="G54" s="4"/>
      <c r="H54" s="34"/>
    </row>
    <row r="55" spans="1:8" ht="16" hidden="1" thickBot="1" x14ac:dyDescent="0.4">
      <c r="A55" s="35">
        <v>42</v>
      </c>
      <c r="B55" s="36"/>
      <c r="C55" s="3"/>
      <c r="D55" s="13"/>
      <c r="E55" s="37"/>
      <c r="F55" s="5"/>
      <c r="G55" s="4"/>
      <c r="H55" s="34"/>
    </row>
    <row r="56" spans="1:8" ht="16" hidden="1" thickBot="1" x14ac:dyDescent="0.4">
      <c r="A56" s="35">
        <v>43</v>
      </c>
      <c r="B56" s="36"/>
      <c r="C56" s="3"/>
      <c r="D56" s="13"/>
      <c r="E56" s="37"/>
      <c r="F56" s="5"/>
      <c r="G56" s="4"/>
      <c r="H56" s="34"/>
    </row>
    <row r="57" spans="1:8" ht="16" hidden="1" thickBot="1" x14ac:dyDescent="0.4">
      <c r="A57" s="35">
        <v>44</v>
      </c>
      <c r="B57" s="36"/>
      <c r="C57" s="3"/>
      <c r="D57" s="13"/>
      <c r="E57" s="37"/>
      <c r="F57" s="5"/>
      <c r="G57" s="4"/>
      <c r="H57" s="34"/>
    </row>
    <row r="58" spans="1:8" ht="16" hidden="1" thickBot="1" x14ac:dyDescent="0.4">
      <c r="A58" s="35">
        <v>45</v>
      </c>
      <c r="B58" s="36"/>
      <c r="C58" s="3"/>
      <c r="D58" s="13"/>
      <c r="E58" s="37"/>
      <c r="F58" s="5"/>
      <c r="G58" s="4"/>
      <c r="H58" s="34"/>
    </row>
    <row r="59" spans="1:8" ht="16" hidden="1" thickBot="1" x14ac:dyDescent="0.4">
      <c r="A59" s="35">
        <v>46</v>
      </c>
      <c r="B59" s="36"/>
      <c r="C59" s="3"/>
      <c r="D59" s="13"/>
      <c r="E59" s="37"/>
      <c r="F59" s="5"/>
      <c r="G59" s="4"/>
      <c r="H59" s="34"/>
    </row>
    <row r="60" spans="1:8" ht="16" hidden="1" thickBot="1" x14ac:dyDescent="0.4">
      <c r="A60" s="35">
        <v>47</v>
      </c>
      <c r="B60" s="36"/>
      <c r="C60" s="3"/>
      <c r="D60" s="13"/>
      <c r="E60" s="37"/>
      <c r="F60" s="5"/>
      <c r="G60" s="4"/>
      <c r="H60" s="34"/>
    </row>
    <row r="61" spans="1:8" ht="16" hidden="1" thickBot="1" x14ac:dyDescent="0.4">
      <c r="A61" s="35">
        <v>48</v>
      </c>
      <c r="B61" s="36"/>
      <c r="C61" s="3"/>
      <c r="D61" s="13"/>
      <c r="E61" s="37"/>
      <c r="F61" s="5"/>
      <c r="G61" s="4"/>
      <c r="H61" s="34"/>
    </row>
    <row r="62" spans="1:8" ht="16" hidden="1" thickBot="1" x14ac:dyDescent="0.4">
      <c r="A62" s="35">
        <v>49</v>
      </c>
      <c r="B62" s="36"/>
      <c r="C62" s="3"/>
      <c r="D62" s="13"/>
      <c r="E62" s="37"/>
      <c r="F62" s="5"/>
      <c r="G62" s="4"/>
      <c r="H62" s="34"/>
    </row>
    <row r="63" spans="1:8" ht="16" hidden="1" thickBot="1" x14ac:dyDescent="0.4">
      <c r="A63" s="35">
        <v>50</v>
      </c>
      <c r="B63" s="36"/>
      <c r="C63" s="3"/>
      <c r="D63" s="13"/>
      <c r="E63" s="37"/>
      <c r="F63" s="5"/>
      <c r="G63" s="4"/>
      <c r="H63" s="34"/>
    </row>
    <row r="64" spans="1:8" ht="16" hidden="1" thickBot="1" x14ac:dyDescent="0.4">
      <c r="A64" s="35">
        <v>51</v>
      </c>
      <c r="B64" s="36"/>
      <c r="C64" s="3"/>
      <c r="D64" s="13"/>
      <c r="E64" s="37"/>
      <c r="F64" s="5"/>
      <c r="G64" s="4"/>
      <c r="H64" s="34"/>
    </row>
    <row r="65" spans="1:8" ht="16" hidden="1" thickBot="1" x14ac:dyDescent="0.4">
      <c r="A65" s="35">
        <v>52</v>
      </c>
      <c r="B65" s="36"/>
      <c r="C65" s="3"/>
      <c r="D65" s="13"/>
      <c r="E65" s="37"/>
      <c r="F65" s="5"/>
      <c r="G65" s="4"/>
      <c r="H65" s="34"/>
    </row>
    <row r="66" spans="1:8" ht="16" hidden="1" thickBot="1" x14ac:dyDescent="0.4">
      <c r="A66" s="35">
        <v>53</v>
      </c>
      <c r="B66" s="36"/>
      <c r="C66" s="3"/>
      <c r="D66" s="13"/>
      <c r="E66" s="37"/>
      <c r="F66" s="5"/>
      <c r="G66" s="4"/>
      <c r="H66" s="34"/>
    </row>
    <row r="67" spans="1:8" ht="16" hidden="1" thickBot="1" x14ac:dyDescent="0.4">
      <c r="A67" s="35">
        <v>54</v>
      </c>
      <c r="B67" s="36"/>
      <c r="C67" s="3"/>
      <c r="D67" s="13"/>
      <c r="E67" s="37"/>
      <c r="F67" s="5"/>
      <c r="G67" s="4"/>
      <c r="H67" s="34"/>
    </row>
    <row r="68" spans="1:8" ht="16" hidden="1" thickBot="1" x14ac:dyDescent="0.4">
      <c r="A68" s="35">
        <v>55</v>
      </c>
      <c r="B68" s="36"/>
      <c r="C68" s="3"/>
      <c r="D68" s="13"/>
      <c r="E68" s="37"/>
      <c r="F68" s="5"/>
      <c r="G68" s="4"/>
      <c r="H68" s="34"/>
    </row>
    <row r="69" spans="1:8" ht="16" hidden="1" thickBot="1" x14ac:dyDescent="0.4">
      <c r="A69" s="35">
        <v>56</v>
      </c>
      <c r="B69" s="36"/>
      <c r="C69" s="3"/>
      <c r="D69" s="13"/>
      <c r="E69" s="37"/>
      <c r="F69" s="5"/>
      <c r="G69" s="4"/>
      <c r="H69" s="34"/>
    </row>
    <row r="70" spans="1:8" ht="16" hidden="1" thickBot="1" x14ac:dyDescent="0.4">
      <c r="A70" s="35">
        <v>57</v>
      </c>
      <c r="B70" s="36"/>
      <c r="C70" s="3"/>
      <c r="D70" s="13"/>
      <c r="E70" s="37"/>
      <c r="F70" s="5"/>
      <c r="G70" s="4"/>
      <c r="H70" s="34"/>
    </row>
    <row r="71" spans="1:8" ht="16" hidden="1" thickBot="1" x14ac:dyDescent="0.4">
      <c r="A71" s="35">
        <v>58</v>
      </c>
      <c r="B71" s="36"/>
      <c r="C71" s="3"/>
      <c r="D71" s="13"/>
      <c r="E71" s="37"/>
      <c r="F71" s="5"/>
      <c r="G71" s="4"/>
      <c r="H71" s="34"/>
    </row>
    <row r="72" spans="1:8" ht="16" hidden="1" thickBot="1" x14ac:dyDescent="0.4">
      <c r="A72" s="35">
        <v>59</v>
      </c>
      <c r="B72" s="36"/>
      <c r="C72" s="3"/>
      <c r="D72" s="13"/>
      <c r="E72" s="37"/>
      <c r="F72" s="5"/>
      <c r="G72" s="4"/>
      <c r="H72" s="34"/>
    </row>
    <row r="73" spans="1:8" ht="16" hidden="1" thickBot="1" x14ac:dyDescent="0.4">
      <c r="A73" s="35">
        <v>60</v>
      </c>
      <c r="B73" s="36"/>
      <c r="C73" s="3"/>
      <c r="D73" s="13"/>
      <c r="E73" s="37"/>
      <c r="F73" s="5"/>
      <c r="G73" s="4"/>
      <c r="H73" s="34"/>
    </row>
    <row r="74" spans="1:8" ht="16" customHeight="1" thickBot="1" x14ac:dyDescent="0.4">
      <c r="A74" s="44"/>
      <c r="B74" s="132" t="s">
        <v>14</v>
      </c>
      <c r="C74" s="133"/>
      <c r="D74" s="14">
        <f>SUM(D14:D73)</f>
        <v>1711987</v>
      </c>
      <c r="E74" s="10"/>
      <c r="F74" s="10"/>
      <c r="G74" s="38"/>
      <c r="H74" s="34"/>
    </row>
    <row r="75" spans="1:8" ht="15" thickBot="1" x14ac:dyDescent="0.4">
      <c r="A75" s="18"/>
      <c r="B75" s="45"/>
      <c r="C75" s="45"/>
      <c r="D75" s="9"/>
      <c r="E75" s="9"/>
      <c r="H75" s="34"/>
    </row>
    <row r="76" spans="1:8" ht="16" thickBot="1" x14ac:dyDescent="0.4">
      <c r="A76" s="18"/>
      <c r="B76" s="132" t="s">
        <v>15</v>
      </c>
      <c r="C76" s="133"/>
      <c r="D76" s="14">
        <f>C9-D74</f>
        <v>3038013</v>
      </c>
      <c r="E76" s="9"/>
      <c r="F76" s="9"/>
      <c r="G76" s="9"/>
      <c r="H76" s="7"/>
    </row>
    <row r="77" spans="1:8" ht="10" customHeight="1" x14ac:dyDescent="0.35">
      <c r="A77" s="18"/>
      <c r="B77" s="45"/>
      <c r="C77" s="45"/>
      <c r="D77" s="9"/>
      <c r="E77" s="9"/>
      <c r="F77" s="9"/>
      <c r="G77" s="9"/>
      <c r="H77" s="7"/>
    </row>
    <row r="78" spans="1:8" x14ac:dyDescent="0.35">
      <c r="A78" s="18"/>
      <c r="B78" s="15" t="s">
        <v>16</v>
      </c>
      <c r="C78" s="134" t="s">
        <v>17</v>
      </c>
      <c r="D78" s="134"/>
      <c r="E78" s="134"/>
      <c r="F78" s="134"/>
      <c r="G78" s="15" t="s">
        <v>18</v>
      </c>
      <c r="H78" s="7"/>
    </row>
    <row r="79" spans="1:8" x14ac:dyDescent="0.35">
      <c r="A79" s="18"/>
      <c r="B79" s="47" t="s">
        <v>19</v>
      </c>
      <c r="C79" s="135" t="s">
        <v>19</v>
      </c>
      <c r="D79" s="135"/>
      <c r="E79" s="135"/>
      <c r="F79" s="135"/>
      <c r="G79" s="47" t="s">
        <v>19</v>
      </c>
      <c r="H79" s="7"/>
    </row>
    <row r="80" spans="1:8" ht="60" customHeight="1" x14ac:dyDescent="0.35">
      <c r="A80" s="18"/>
      <c r="B80" s="17"/>
      <c r="D80" s="17"/>
      <c r="E80"/>
      <c r="F80"/>
      <c r="H80" s="7"/>
    </row>
    <row r="81" spans="1:8" x14ac:dyDescent="0.35">
      <c r="A81" s="18"/>
      <c r="B81" s="48" t="s">
        <v>20</v>
      </c>
      <c r="C81" s="136" t="s">
        <v>20</v>
      </c>
      <c r="D81" s="136"/>
      <c r="E81" s="136"/>
      <c r="F81" s="136"/>
      <c r="G81" s="48" t="s">
        <v>20</v>
      </c>
      <c r="H81" s="7"/>
    </row>
    <row r="82" spans="1:8" x14ac:dyDescent="0.35">
      <c r="A82" s="18"/>
      <c r="B82" s="48"/>
      <c r="C82" s="48"/>
      <c r="D82" s="48"/>
      <c r="E82" s="48"/>
      <c r="F82" s="48"/>
      <c r="G82" s="48"/>
      <c r="H82" s="7"/>
    </row>
    <row r="83" spans="1:8" x14ac:dyDescent="0.35">
      <c r="A83" s="137" t="s">
        <v>21</v>
      </c>
      <c r="B83" s="130"/>
      <c r="C83" s="138" t="s">
        <v>22</v>
      </c>
      <c r="D83" s="138"/>
      <c r="E83" s="138"/>
      <c r="F83" s="138"/>
      <c r="G83" s="138"/>
      <c r="H83" s="7"/>
    </row>
    <row r="84" spans="1:8" ht="15" thickBot="1" x14ac:dyDescent="0.4">
      <c r="A84" s="39"/>
      <c r="B84" s="46"/>
      <c r="C84" s="131"/>
      <c r="D84" s="131"/>
      <c r="E84" s="131"/>
      <c r="F84" s="131"/>
      <c r="G84" s="46"/>
      <c r="H84" s="8"/>
    </row>
  </sheetData>
  <mergeCells count="21">
    <mergeCell ref="A1:G1"/>
    <mergeCell ref="A4:H4"/>
    <mergeCell ref="A5:H5"/>
    <mergeCell ref="A7:B7"/>
    <mergeCell ref="C7:D7"/>
    <mergeCell ref="E7:F7"/>
    <mergeCell ref="A9:B9"/>
    <mergeCell ref="C9:D9"/>
    <mergeCell ref="E9:F9"/>
    <mergeCell ref="C10:D10"/>
    <mergeCell ref="A11:B11"/>
    <mergeCell ref="C11:D11"/>
    <mergeCell ref="E11:F11"/>
    <mergeCell ref="C84:F84"/>
    <mergeCell ref="B74:C74"/>
    <mergeCell ref="B76:C76"/>
    <mergeCell ref="C78:F78"/>
    <mergeCell ref="C79:F79"/>
    <mergeCell ref="C81:F81"/>
    <mergeCell ref="A83:B83"/>
    <mergeCell ref="C83:G83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fitToWidth="0" fitToHeight="0" orientation="landscape" r:id="rId1"/>
  <headerFooter>
    <oddHeader>&amp;RPágina &amp;P de &amp;N</oddHeader>
  </headerFooter>
  <ignoredErrors>
    <ignoredError sqref="E14:E1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showGridLines="0" zoomScale="115" zoomScaleNormal="115" zoomScaleSheetLayoutView="100" zoomScalePageLayoutView="70" workbookViewId="0">
      <selection activeCell="H8" sqref="H8"/>
    </sheetView>
  </sheetViews>
  <sheetFormatPr baseColWidth="10" defaultColWidth="11.453125" defaultRowHeight="14.5" x14ac:dyDescent="0.35"/>
  <cols>
    <col min="1" max="1" width="5.7265625" style="40" customWidth="1"/>
    <col min="2" max="2" width="40.7265625" style="2" customWidth="1"/>
    <col min="3" max="3" width="8.7265625" style="2" customWidth="1"/>
    <col min="4" max="6" width="15.7265625" style="2" customWidth="1"/>
    <col min="7" max="7" width="40.7265625" style="2" customWidth="1"/>
    <col min="8" max="8" width="5.7265625" style="2" customWidth="1"/>
    <col min="9" max="16384" width="11.453125" style="2"/>
  </cols>
  <sheetData>
    <row r="1" spans="1:8" x14ac:dyDescent="0.35">
      <c r="A1" s="119"/>
      <c r="B1" s="120"/>
      <c r="C1" s="120"/>
      <c r="D1" s="120"/>
      <c r="E1" s="120"/>
      <c r="F1" s="120"/>
      <c r="G1" s="120"/>
      <c r="H1" s="6"/>
    </row>
    <row r="2" spans="1:8" x14ac:dyDescent="0.35">
      <c r="A2" s="18"/>
      <c r="B2" s="178"/>
      <c r="C2" s="178"/>
      <c r="D2" s="178"/>
      <c r="E2" s="178"/>
      <c r="F2" s="178"/>
      <c r="G2" s="178"/>
      <c r="H2" s="7"/>
    </row>
    <row r="3" spans="1:8" ht="7.5" customHeight="1" x14ac:dyDescent="0.35">
      <c r="A3" s="18"/>
      <c r="B3" s="178"/>
      <c r="C3" s="178"/>
      <c r="D3" s="178"/>
      <c r="E3" s="178"/>
      <c r="F3" s="178"/>
      <c r="G3" s="178"/>
      <c r="H3" s="7"/>
    </row>
    <row r="4" spans="1:8" ht="18.5" x14ac:dyDescent="0.35">
      <c r="A4" s="121" t="s">
        <v>0</v>
      </c>
      <c r="B4" s="122"/>
      <c r="C4" s="122"/>
      <c r="D4" s="122"/>
      <c r="E4" s="122"/>
      <c r="F4" s="122"/>
      <c r="G4" s="122"/>
      <c r="H4" s="123"/>
    </row>
    <row r="5" spans="1:8" ht="18.5" x14ac:dyDescent="0.35">
      <c r="A5" s="121" t="s">
        <v>1</v>
      </c>
      <c r="B5" s="122"/>
      <c r="C5" s="122"/>
      <c r="D5" s="122"/>
      <c r="E5" s="122"/>
      <c r="F5" s="122"/>
      <c r="G5" s="122"/>
      <c r="H5" s="123"/>
    </row>
    <row r="6" spans="1:8" ht="15" thickBot="1" x14ac:dyDescent="0.4">
      <c r="A6" s="18"/>
      <c r="H6" s="7"/>
    </row>
    <row r="7" spans="1:8" s="1" customFormat="1" ht="27" customHeight="1" thickBot="1" x14ac:dyDescent="0.4">
      <c r="A7" s="124" t="s">
        <v>2</v>
      </c>
      <c r="B7" s="125"/>
      <c r="C7" s="141" t="s">
        <v>23</v>
      </c>
      <c r="D7" s="142"/>
      <c r="E7" s="126" t="s">
        <v>3</v>
      </c>
      <c r="F7" s="126"/>
      <c r="G7" s="19" t="s">
        <v>34</v>
      </c>
      <c r="H7" s="20"/>
    </row>
    <row r="8" spans="1:8" ht="16" thickBot="1" x14ac:dyDescent="0.4">
      <c r="A8" s="18"/>
      <c r="B8" s="11"/>
      <c r="C8" s="11"/>
      <c r="H8" s="7"/>
    </row>
    <row r="9" spans="1:8" ht="27" customHeight="1" thickBot="1" x14ac:dyDescent="0.4">
      <c r="A9" s="127" t="s">
        <v>4</v>
      </c>
      <c r="B9" s="126"/>
      <c r="C9" s="139">
        <v>29520369.5</v>
      </c>
      <c r="D9" s="140"/>
      <c r="E9" s="125" t="s">
        <v>5</v>
      </c>
      <c r="F9" s="125"/>
      <c r="G9" s="16">
        <v>2021</v>
      </c>
      <c r="H9" s="7"/>
    </row>
    <row r="10" spans="1:8" ht="15" thickBot="1" x14ac:dyDescent="0.4">
      <c r="A10" s="18"/>
      <c r="B10" s="21"/>
      <c r="C10" s="130"/>
      <c r="D10" s="130"/>
      <c r="F10" s="12"/>
      <c r="H10" s="7"/>
    </row>
    <row r="11" spans="1:8" ht="27" customHeight="1" thickBot="1" x14ac:dyDescent="0.4">
      <c r="A11" s="126" t="s">
        <v>6</v>
      </c>
      <c r="B11" s="125"/>
      <c r="C11" s="128" t="s">
        <v>35</v>
      </c>
      <c r="D11" s="129"/>
      <c r="E11" s="126" t="s">
        <v>31</v>
      </c>
      <c r="F11" s="125"/>
      <c r="G11" s="49" t="s">
        <v>36</v>
      </c>
      <c r="H11" s="7"/>
    </row>
    <row r="12" spans="1:8" ht="15" thickBot="1" x14ac:dyDescent="0.4">
      <c r="A12" s="18"/>
      <c r="B12" s="45"/>
      <c r="C12" s="22"/>
      <c r="H12" s="7"/>
    </row>
    <row r="13" spans="1:8" ht="31.5" customHeight="1" thickBot="1" x14ac:dyDescent="0.4">
      <c r="A13" s="23" t="s">
        <v>7</v>
      </c>
      <c r="B13" s="24" t="s">
        <v>8</v>
      </c>
      <c r="C13" s="25" t="s">
        <v>9</v>
      </c>
      <c r="D13" s="24" t="s">
        <v>10</v>
      </c>
      <c r="E13" s="24" t="s">
        <v>11</v>
      </c>
      <c r="F13" s="25" t="s">
        <v>12</v>
      </c>
      <c r="G13" s="24" t="s">
        <v>13</v>
      </c>
      <c r="H13" s="26"/>
    </row>
    <row r="14" spans="1:8" ht="15.5" x14ac:dyDescent="0.35">
      <c r="A14" s="27">
        <v>1</v>
      </c>
      <c r="B14" s="28" t="s">
        <v>24</v>
      </c>
      <c r="C14" s="29">
        <v>40</v>
      </c>
      <c r="D14" s="30">
        <v>1550000</v>
      </c>
      <c r="E14" s="31" t="s">
        <v>25</v>
      </c>
      <c r="F14" s="32">
        <v>44505</v>
      </c>
      <c r="G14" s="33"/>
      <c r="H14" s="34"/>
    </row>
    <row r="15" spans="1:8" ht="15.5" x14ac:dyDescent="0.35">
      <c r="A15" s="35">
        <v>2</v>
      </c>
      <c r="B15" s="36" t="s">
        <v>26</v>
      </c>
      <c r="C15" s="3">
        <v>2</v>
      </c>
      <c r="D15" s="13">
        <v>375000</v>
      </c>
      <c r="E15" s="37" t="s">
        <v>25</v>
      </c>
      <c r="F15" s="5">
        <v>44505</v>
      </c>
      <c r="G15" s="4"/>
      <c r="H15" s="34"/>
    </row>
    <row r="16" spans="1:8" ht="15.5" x14ac:dyDescent="0.35">
      <c r="A16" s="35">
        <v>3</v>
      </c>
      <c r="B16" s="36" t="s">
        <v>29</v>
      </c>
      <c r="C16" s="3">
        <v>2</v>
      </c>
      <c r="D16" s="13">
        <v>380000</v>
      </c>
      <c r="E16" s="37" t="s">
        <v>25</v>
      </c>
      <c r="F16" s="5">
        <v>44505</v>
      </c>
      <c r="G16" s="4"/>
      <c r="H16" s="34"/>
    </row>
    <row r="17" spans="1:8" ht="15.5" x14ac:dyDescent="0.35">
      <c r="A17" s="35">
        <v>4</v>
      </c>
      <c r="B17" s="36" t="s">
        <v>27</v>
      </c>
      <c r="C17" s="3">
        <v>2</v>
      </c>
      <c r="D17" s="13">
        <v>525000</v>
      </c>
      <c r="E17" s="37" t="s">
        <v>33</v>
      </c>
      <c r="F17" s="5">
        <v>44506</v>
      </c>
      <c r="G17" s="4"/>
      <c r="H17" s="34"/>
    </row>
    <row r="18" spans="1:8" ht="15.5" x14ac:dyDescent="0.35">
      <c r="A18" s="35">
        <v>5</v>
      </c>
      <c r="B18" s="36" t="s">
        <v>28</v>
      </c>
      <c r="C18" s="3">
        <v>40</v>
      </c>
      <c r="D18" s="13">
        <v>24560000</v>
      </c>
      <c r="E18" s="37" t="s">
        <v>33</v>
      </c>
      <c r="F18" s="5">
        <v>44506</v>
      </c>
      <c r="G18" s="4"/>
      <c r="H18" s="34"/>
    </row>
    <row r="19" spans="1:8" ht="15.5" x14ac:dyDescent="0.35">
      <c r="A19" s="35">
        <v>6</v>
      </c>
      <c r="B19" s="36" t="s">
        <v>32</v>
      </c>
      <c r="C19" s="3">
        <v>2</v>
      </c>
      <c r="D19" s="13">
        <v>1250000</v>
      </c>
      <c r="E19" s="37" t="s">
        <v>33</v>
      </c>
      <c r="F19" s="5">
        <v>44506</v>
      </c>
      <c r="G19" s="4"/>
      <c r="H19" s="34"/>
    </row>
    <row r="20" spans="1:8" ht="15.5" x14ac:dyDescent="0.35">
      <c r="A20" s="35">
        <v>7</v>
      </c>
      <c r="B20" s="36"/>
      <c r="C20" s="3"/>
      <c r="D20" s="13"/>
      <c r="E20" s="37"/>
      <c r="F20" s="5"/>
      <c r="G20" s="4"/>
      <c r="H20" s="34"/>
    </row>
    <row r="21" spans="1:8" ht="15.5" x14ac:dyDescent="0.35">
      <c r="A21" s="35">
        <v>8</v>
      </c>
      <c r="B21" s="36"/>
      <c r="C21" s="3"/>
      <c r="D21" s="13"/>
      <c r="E21" s="37"/>
      <c r="F21" s="5"/>
      <c r="G21" s="4"/>
      <c r="H21" s="34"/>
    </row>
    <row r="22" spans="1:8" ht="15.5" x14ac:dyDescent="0.35">
      <c r="A22" s="35">
        <v>9</v>
      </c>
      <c r="B22" s="36"/>
      <c r="C22" s="3"/>
      <c r="D22" s="13"/>
      <c r="E22" s="37"/>
      <c r="F22" s="5"/>
      <c r="G22" s="4"/>
      <c r="H22" s="34"/>
    </row>
    <row r="23" spans="1:8" ht="16" thickBot="1" x14ac:dyDescent="0.4">
      <c r="A23" s="35">
        <v>10</v>
      </c>
      <c r="B23" s="36"/>
      <c r="C23" s="3"/>
      <c r="D23" s="13"/>
      <c r="E23" s="37"/>
      <c r="F23" s="5"/>
      <c r="G23" s="4"/>
      <c r="H23" s="34"/>
    </row>
    <row r="24" spans="1:8" ht="16" hidden="1" thickBot="1" x14ac:dyDescent="0.4">
      <c r="A24" s="35">
        <v>11</v>
      </c>
      <c r="B24" s="36"/>
      <c r="C24" s="3"/>
      <c r="D24" s="13"/>
      <c r="E24" s="37"/>
      <c r="F24" s="5"/>
      <c r="G24" s="4"/>
      <c r="H24" s="34"/>
    </row>
    <row r="25" spans="1:8" ht="16" hidden="1" thickBot="1" x14ac:dyDescent="0.4">
      <c r="A25" s="35">
        <v>12</v>
      </c>
      <c r="B25" s="36"/>
      <c r="C25" s="3"/>
      <c r="D25" s="13"/>
      <c r="E25" s="37"/>
      <c r="F25" s="5"/>
      <c r="G25" s="4"/>
      <c r="H25" s="34"/>
    </row>
    <row r="26" spans="1:8" ht="16" hidden="1" thickBot="1" x14ac:dyDescent="0.4">
      <c r="A26" s="35">
        <v>13</v>
      </c>
      <c r="B26" s="36"/>
      <c r="C26" s="3"/>
      <c r="D26" s="13"/>
      <c r="E26" s="37"/>
      <c r="F26" s="5"/>
      <c r="G26" s="4"/>
      <c r="H26" s="34"/>
    </row>
    <row r="27" spans="1:8" ht="16" hidden="1" thickBot="1" x14ac:dyDescent="0.4">
      <c r="A27" s="35">
        <v>14</v>
      </c>
      <c r="B27" s="36"/>
      <c r="C27" s="3"/>
      <c r="D27" s="13"/>
      <c r="E27" s="37"/>
      <c r="F27" s="5"/>
      <c r="G27" s="4"/>
      <c r="H27" s="34"/>
    </row>
    <row r="28" spans="1:8" ht="16" hidden="1" thickBot="1" x14ac:dyDescent="0.4">
      <c r="A28" s="35">
        <v>15</v>
      </c>
      <c r="B28" s="36"/>
      <c r="C28" s="3"/>
      <c r="D28" s="13"/>
      <c r="E28" s="37"/>
      <c r="F28" s="5"/>
      <c r="G28" s="4"/>
      <c r="H28" s="34"/>
    </row>
    <row r="29" spans="1:8" ht="16" hidden="1" thickBot="1" x14ac:dyDescent="0.4">
      <c r="A29" s="35">
        <v>16</v>
      </c>
      <c r="B29" s="36"/>
      <c r="C29" s="3"/>
      <c r="D29" s="13"/>
      <c r="E29" s="37"/>
      <c r="F29" s="5"/>
      <c r="G29" s="4"/>
      <c r="H29" s="34"/>
    </row>
    <row r="30" spans="1:8" ht="16" hidden="1" thickBot="1" x14ac:dyDescent="0.4">
      <c r="A30" s="35">
        <v>17</v>
      </c>
      <c r="B30" s="36"/>
      <c r="C30" s="3"/>
      <c r="D30" s="13"/>
      <c r="E30" s="37"/>
      <c r="F30" s="5"/>
      <c r="G30" s="4"/>
      <c r="H30" s="34"/>
    </row>
    <row r="31" spans="1:8" ht="16" hidden="1" thickBot="1" x14ac:dyDescent="0.4">
      <c r="A31" s="35">
        <v>18</v>
      </c>
      <c r="B31" s="36"/>
      <c r="C31" s="3"/>
      <c r="D31" s="13"/>
      <c r="E31" s="37"/>
      <c r="F31" s="5"/>
      <c r="G31" s="4"/>
      <c r="H31" s="34"/>
    </row>
    <row r="32" spans="1:8" ht="16" hidden="1" thickBot="1" x14ac:dyDescent="0.4">
      <c r="A32" s="35">
        <v>19</v>
      </c>
      <c r="B32" s="36"/>
      <c r="C32" s="3"/>
      <c r="D32" s="13"/>
      <c r="E32" s="37"/>
      <c r="F32" s="5"/>
      <c r="G32" s="4"/>
      <c r="H32" s="34"/>
    </row>
    <row r="33" spans="1:8" ht="16" hidden="1" thickBot="1" x14ac:dyDescent="0.4">
      <c r="A33" s="35">
        <v>20</v>
      </c>
      <c r="B33" s="36"/>
      <c r="C33" s="3"/>
      <c r="D33" s="13"/>
      <c r="E33" s="37"/>
      <c r="F33" s="5"/>
      <c r="G33" s="4"/>
      <c r="H33" s="34"/>
    </row>
    <row r="34" spans="1:8" ht="16" hidden="1" thickBot="1" x14ac:dyDescent="0.4">
      <c r="A34" s="35">
        <v>21</v>
      </c>
      <c r="B34" s="36"/>
      <c r="C34" s="3"/>
      <c r="D34" s="13"/>
      <c r="E34" s="37"/>
      <c r="F34" s="5"/>
      <c r="G34" s="4"/>
      <c r="H34" s="34"/>
    </row>
    <row r="35" spans="1:8" ht="16" hidden="1" thickBot="1" x14ac:dyDescent="0.4">
      <c r="A35" s="35">
        <v>22</v>
      </c>
      <c r="B35" s="36"/>
      <c r="C35" s="3"/>
      <c r="D35" s="13"/>
      <c r="E35" s="37"/>
      <c r="F35" s="5"/>
      <c r="G35" s="4"/>
      <c r="H35" s="34"/>
    </row>
    <row r="36" spans="1:8" ht="16" hidden="1" thickBot="1" x14ac:dyDescent="0.4">
      <c r="A36" s="35">
        <v>23</v>
      </c>
      <c r="B36" s="36"/>
      <c r="C36" s="3"/>
      <c r="D36" s="13"/>
      <c r="E36" s="37"/>
      <c r="F36" s="5"/>
      <c r="G36" s="4"/>
      <c r="H36" s="34"/>
    </row>
    <row r="37" spans="1:8" ht="16" hidden="1" thickBot="1" x14ac:dyDescent="0.4">
      <c r="A37" s="35">
        <v>24</v>
      </c>
      <c r="B37" s="36"/>
      <c r="C37" s="3"/>
      <c r="D37" s="13"/>
      <c r="E37" s="37"/>
      <c r="F37" s="5"/>
      <c r="G37" s="4"/>
      <c r="H37" s="34"/>
    </row>
    <row r="38" spans="1:8" ht="16" hidden="1" thickBot="1" x14ac:dyDescent="0.4">
      <c r="A38" s="35">
        <v>25</v>
      </c>
      <c r="B38" s="36"/>
      <c r="C38" s="3"/>
      <c r="D38" s="13"/>
      <c r="E38" s="37"/>
      <c r="F38" s="5"/>
      <c r="G38" s="4"/>
      <c r="H38" s="34"/>
    </row>
    <row r="39" spans="1:8" ht="16" hidden="1" thickBot="1" x14ac:dyDescent="0.4">
      <c r="A39" s="35">
        <v>26</v>
      </c>
      <c r="B39" s="36"/>
      <c r="C39" s="3"/>
      <c r="D39" s="13"/>
      <c r="E39" s="37"/>
      <c r="F39" s="5"/>
      <c r="G39" s="4"/>
      <c r="H39" s="34"/>
    </row>
    <row r="40" spans="1:8" ht="16" hidden="1" thickBot="1" x14ac:dyDescent="0.4">
      <c r="A40" s="35">
        <v>27</v>
      </c>
      <c r="B40" s="36"/>
      <c r="C40" s="3"/>
      <c r="D40" s="13"/>
      <c r="E40" s="37"/>
      <c r="F40" s="5"/>
      <c r="G40" s="4"/>
      <c r="H40" s="34"/>
    </row>
    <row r="41" spans="1:8" ht="16" hidden="1" thickBot="1" x14ac:dyDescent="0.4">
      <c r="A41" s="35">
        <v>28</v>
      </c>
      <c r="B41" s="36"/>
      <c r="C41" s="3"/>
      <c r="D41" s="13"/>
      <c r="E41" s="37"/>
      <c r="F41" s="5"/>
      <c r="G41" s="4"/>
      <c r="H41" s="34"/>
    </row>
    <row r="42" spans="1:8" ht="16" hidden="1" thickBot="1" x14ac:dyDescent="0.4">
      <c r="A42" s="35">
        <v>29</v>
      </c>
      <c r="B42" s="36"/>
      <c r="C42" s="3"/>
      <c r="D42" s="13"/>
      <c r="E42" s="37"/>
      <c r="F42" s="5"/>
      <c r="G42" s="4"/>
      <c r="H42" s="34"/>
    </row>
    <row r="43" spans="1:8" ht="16" hidden="1" thickBot="1" x14ac:dyDescent="0.4">
      <c r="A43" s="35">
        <v>30</v>
      </c>
      <c r="B43" s="36"/>
      <c r="C43" s="3"/>
      <c r="D43" s="13"/>
      <c r="E43" s="37"/>
      <c r="F43" s="5"/>
      <c r="G43" s="4"/>
      <c r="H43" s="34"/>
    </row>
    <row r="44" spans="1:8" ht="16" hidden="1" thickBot="1" x14ac:dyDescent="0.4">
      <c r="A44" s="35">
        <v>31</v>
      </c>
      <c r="B44" s="36"/>
      <c r="C44" s="3"/>
      <c r="D44" s="13"/>
      <c r="E44" s="37"/>
      <c r="F44" s="5"/>
      <c r="G44" s="4"/>
      <c r="H44" s="34"/>
    </row>
    <row r="45" spans="1:8" ht="16" hidden="1" thickBot="1" x14ac:dyDescent="0.4">
      <c r="A45" s="35">
        <v>32</v>
      </c>
      <c r="B45" s="36"/>
      <c r="C45" s="3"/>
      <c r="D45" s="13"/>
      <c r="E45" s="37"/>
      <c r="F45" s="5"/>
      <c r="G45" s="4"/>
      <c r="H45" s="34"/>
    </row>
    <row r="46" spans="1:8" ht="16" hidden="1" thickBot="1" x14ac:dyDescent="0.4">
      <c r="A46" s="35">
        <v>33</v>
      </c>
      <c r="B46" s="36"/>
      <c r="C46" s="3"/>
      <c r="D46" s="13"/>
      <c r="E46" s="37"/>
      <c r="F46" s="5"/>
      <c r="G46" s="4"/>
      <c r="H46" s="34"/>
    </row>
    <row r="47" spans="1:8" ht="16" hidden="1" thickBot="1" x14ac:dyDescent="0.4">
      <c r="A47" s="35">
        <v>34</v>
      </c>
      <c r="B47" s="36"/>
      <c r="C47" s="3"/>
      <c r="D47" s="13"/>
      <c r="E47" s="37"/>
      <c r="F47" s="5"/>
      <c r="G47" s="4"/>
      <c r="H47" s="34"/>
    </row>
    <row r="48" spans="1:8" ht="16" hidden="1" thickBot="1" x14ac:dyDescent="0.4">
      <c r="A48" s="35">
        <v>35</v>
      </c>
      <c r="B48" s="36"/>
      <c r="C48" s="3"/>
      <c r="D48" s="13"/>
      <c r="E48" s="37"/>
      <c r="F48" s="5"/>
      <c r="G48" s="4"/>
      <c r="H48" s="34"/>
    </row>
    <row r="49" spans="1:8" ht="16" hidden="1" thickBot="1" x14ac:dyDescent="0.4">
      <c r="A49" s="35">
        <v>36</v>
      </c>
      <c r="B49" s="36"/>
      <c r="C49" s="3"/>
      <c r="D49" s="13"/>
      <c r="E49" s="37"/>
      <c r="F49" s="5"/>
      <c r="G49" s="4"/>
      <c r="H49" s="34"/>
    </row>
    <row r="50" spans="1:8" ht="16" hidden="1" thickBot="1" x14ac:dyDescent="0.4">
      <c r="A50" s="35">
        <v>37</v>
      </c>
      <c r="B50" s="36"/>
      <c r="C50" s="3"/>
      <c r="D50" s="13"/>
      <c r="E50" s="37"/>
      <c r="F50" s="5"/>
      <c r="G50" s="4"/>
      <c r="H50" s="34"/>
    </row>
    <row r="51" spans="1:8" ht="16" hidden="1" thickBot="1" x14ac:dyDescent="0.4">
      <c r="A51" s="35">
        <v>38</v>
      </c>
      <c r="B51" s="36"/>
      <c r="C51" s="3"/>
      <c r="D51" s="13"/>
      <c r="E51" s="37"/>
      <c r="F51" s="5"/>
      <c r="G51" s="4"/>
      <c r="H51" s="34"/>
    </row>
    <row r="52" spans="1:8" ht="16" hidden="1" thickBot="1" x14ac:dyDescent="0.4">
      <c r="A52" s="35">
        <v>39</v>
      </c>
      <c r="B52" s="36"/>
      <c r="C52" s="3"/>
      <c r="D52" s="13"/>
      <c r="E52" s="37"/>
      <c r="F52" s="5"/>
      <c r="G52" s="4"/>
      <c r="H52" s="34"/>
    </row>
    <row r="53" spans="1:8" ht="16" hidden="1" thickBot="1" x14ac:dyDescent="0.4">
      <c r="A53" s="35">
        <v>40</v>
      </c>
      <c r="B53" s="36"/>
      <c r="C53" s="3"/>
      <c r="D53" s="13"/>
      <c r="E53" s="37"/>
      <c r="F53" s="5"/>
      <c r="G53" s="4"/>
      <c r="H53" s="34"/>
    </row>
    <row r="54" spans="1:8" ht="16" hidden="1" thickBot="1" x14ac:dyDescent="0.4">
      <c r="A54" s="35">
        <v>41</v>
      </c>
      <c r="B54" s="36"/>
      <c r="C54" s="3"/>
      <c r="D54" s="13"/>
      <c r="E54" s="37"/>
      <c r="F54" s="5"/>
      <c r="G54" s="4"/>
      <c r="H54" s="34"/>
    </row>
    <row r="55" spans="1:8" ht="16" hidden="1" thickBot="1" x14ac:dyDescent="0.4">
      <c r="A55" s="35">
        <v>42</v>
      </c>
      <c r="B55" s="36"/>
      <c r="C55" s="3"/>
      <c r="D55" s="13"/>
      <c r="E55" s="37"/>
      <c r="F55" s="5"/>
      <c r="G55" s="4"/>
      <c r="H55" s="34"/>
    </row>
    <row r="56" spans="1:8" ht="16" hidden="1" thickBot="1" x14ac:dyDescent="0.4">
      <c r="A56" s="35">
        <v>43</v>
      </c>
      <c r="B56" s="36"/>
      <c r="C56" s="3"/>
      <c r="D56" s="13"/>
      <c r="E56" s="37"/>
      <c r="F56" s="5"/>
      <c r="G56" s="4"/>
      <c r="H56" s="34"/>
    </row>
    <row r="57" spans="1:8" ht="16" hidden="1" thickBot="1" x14ac:dyDescent="0.4">
      <c r="A57" s="35">
        <v>44</v>
      </c>
      <c r="B57" s="36"/>
      <c r="C57" s="3"/>
      <c r="D57" s="13"/>
      <c r="E57" s="37"/>
      <c r="F57" s="5"/>
      <c r="G57" s="4"/>
      <c r="H57" s="34"/>
    </row>
    <row r="58" spans="1:8" ht="16" hidden="1" thickBot="1" x14ac:dyDescent="0.4">
      <c r="A58" s="35">
        <v>45</v>
      </c>
      <c r="B58" s="36"/>
      <c r="C58" s="3"/>
      <c r="D58" s="13"/>
      <c r="E58" s="37"/>
      <c r="F58" s="5"/>
      <c r="G58" s="4"/>
      <c r="H58" s="34"/>
    </row>
    <row r="59" spans="1:8" ht="16" hidden="1" thickBot="1" x14ac:dyDescent="0.4">
      <c r="A59" s="35">
        <v>46</v>
      </c>
      <c r="B59" s="36"/>
      <c r="C59" s="3"/>
      <c r="D59" s="13"/>
      <c r="E59" s="37"/>
      <c r="F59" s="5"/>
      <c r="G59" s="4"/>
      <c r="H59" s="34"/>
    </row>
    <row r="60" spans="1:8" ht="16" hidden="1" thickBot="1" x14ac:dyDescent="0.4">
      <c r="A60" s="35">
        <v>47</v>
      </c>
      <c r="B60" s="36"/>
      <c r="C60" s="3"/>
      <c r="D60" s="13"/>
      <c r="E60" s="37"/>
      <c r="F60" s="5"/>
      <c r="G60" s="4"/>
      <c r="H60" s="34"/>
    </row>
    <row r="61" spans="1:8" ht="16" hidden="1" thickBot="1" x14ac:dyDescent="0.4">
      <c r="A61" s="35">
        <v>48</v>
      </c>
      <c r="B61" s="36"/>
      <c r="C61" s="3"/>
      <c r="D61" s="13"/>
      <c r="E61" s="37"/>
      <c r="F61" s="5"/>
      <c r="G61" s="4"/>
      <c r="H61" s="34"/>
    </row>
    <row r="62" spans="1:8" ht="16" hidden="1" thickBot="1" x14ac:dyDescent="0.4">
      <c r="A62" s="35">
        <v>49</v>
      </c>
      <c r="B62" s="36"/>
      <c r="C62" s="3"/>
      <c r="D62" s="13"/>
      <c r="E62" s="37"/>
      <c r="F62" s="5"/>
      <c r="G62" s="4"/>
      <c r="H62" s="34"/>
    </row>
    <row r="63" spans="1:8" ht="16" hidden="1" thickBot="1" x14ac:dyDescent="0.4">
      <c r="A63" s="35">
        <v>50</v>
      </c>
      <c r="B63" s="36"/>
      <c r="C63" s="3"/>
      <c r="D63" s="13"/>
      <c r="E63" s="37"/>
      <c r="F63" s="5"/>
      <c r="G63" s="4"/>
      <c r="H63" s="34"/>
    </row>
    <row r="64" spans="1:8" ht="16" hidden="1" thickBot="1" x14ac:dyDescent="0.4">
      <c r="A64" s="35">
        <v>51</v>
      </c>
      <c r="B64" s="36"/>
      <c r="C64" s="3"/>
      <c r="D64" s="13"/>
      <c r="E64" s="37"/>
      <c r="F64" s="5"/>
      <c r="G64" s="4"/>
      <c r="H64" s="34"/>
    </row>
    <row r="65" spans="1:8" ht="16" hidden="1" thickBot="1" x14ac:dyDescent="0.4">
      <c r="A65" s="35">
        <v>52</v>
      </c>
      <c r="B65" s="36"/>
      <c r="C65" s="3"/>
      <c r="D65" s="13"/>
      <c r="E65" s="37"/>
      <c r="F65" s="5"/>
      <c r="G65" s="4"/>
      <c r="H65" s="34"/>
    </row>
    <row r="66" spans="1:8" ht="16" hidden="1" thickBot="1" x14ac:dyDescent="0.4">
      <c r="A66" s="35">
        <v>53</v>
      </c>
      <c r="B66" s="36"/>
      <c r="C66" s="3"/>
      <c r="D66" s="13"/>
      <c r="E66" s="37"/>
      <c r="F66" s="5"/>
      <c r="G66" s="4"/>
      <c r="H66" s="34"/>
    </row>
    <row r="67" spans="1:8" ht="16" hidden="1" thickBot="1" x14ac:dyDescent="0.4">
      <c r="A67" s="35">
        <v>54</v>
      </c>
      <c r="B67" s="36"/>
      <c r="C67" s="3"/>
      <c r="D67" s="13"/>
      <c r="E67" s="37"/>
      <c r="F67" s="5"/>
      <c r="G67" s="4"/>
      <c r="H67" s="34"/>
    </row>
    <row r="68" spans="1:8" ht="16" hidden="1" thickBot="1" x14ac:dyDescent="0.4">
      <c r="A68" s="35">
        <v>55</v>
      </c>
      <c r="B68" s="36"/>
      <c r="C68" s="3"/>
      <c r="D68" s="13"/>
      <c r="E68" s="37"/>
      <c r="F68" s="5"/>
      <c r="G68" s="4"/>
      <c r="H68" s="34"/>
    </row>
    <row r="69" spans="1:8" ht="16" hidden="1" thickBot="1" x14ac:dyDescent="0.4">
      <c r="A69" s="35">
        <v>56</v>
      </c>
      <c r="B69" s="36"/>
      <c r="C69" s="3"/>
      <c r="D69" s="13"/>
      <c r="E69" s="37"/>
      <c r="F69" s="5"/>
      <c r="G69" s="4"/>
      <c r="H69" s="34"/>
    </row>
    <row r="70" spans="1:8" ht="16" hidden="1" thickBot="1" x14ac:dyDescent="0.4">
      <c r="A70" s="35">
        <v>57</v>
      </c>
      <c r="B70" s="36"/>
      <c r="C70" s="3"/>
      <c r="D70" s="13"/>
      <c r="E70" s="37"/>
      <c r="F70" s="5"/>
      <c r="G70" s="4"/>
      <c r="H70" s="34"/>
    </row>
    <row r="71" spans="1:8" ht="16" hidden="1" thickBot="1" x14ac:dyDescent="0.4">
      <c r="A71" s="35">
        <v>58</v>
      </c>
      <c r="B71" s="36"/>
      <c r="C71" s="3"/>
      <c r="D71" s="13"/>
      <c r="E71" s="37"/>
      <c r="F71" s="5"/>
      <c r="G71" s="4"/>
      <c r="H71" s="34"/>
    </row>
    <row r="72" spans="1:8" ht="16" hidden="1" thickBot="1" x14ac:dyDescent="0.4">
      <c r="A72" s="35">
        <v>59</v>
      </c>
      <c r="B72" s="36"/>
      <c r="C72" s="3"/>
      <c r="D72" s="13"/>
      <c r="E72" s="37"/>
      <c r="F72" s="5"/>
      <c r="G72" s="4"/>
      <c r="H72" s="34"/>
    </row>
    <row r="73" spans="1:8" ht="16" hidden="1" thickBot="1" x14ac:dyDescent="0.4">
      <c r="A73" s="35">
        <v>60</v>
      </c>
      <c r="B73" s="36"/>
      <c r="C73" s="3"/>
      <c r="D73" s="13"/>
      <c r="E73" s="37"/>
      <c r="F73" s="5"/>
      <c r="G73" s="4"/>
      <c r="H73" s="34"/>
    </row>
    <row r="74" spans="1:8" ht="16" customHeight="1" thickBot="1" x14ac:dyDescent="0.4">
      <c r="A74" s="44"/>
      <c r="B74" s="132" t="s">
        <v>14</v>
      </c>
      <c r="C74" s="133"/>
      <c r="D74" s="14">
        <f>SUM(D14:D73)</f>
        <v>28640000</v>
      </c>
      <c r="E74" s="10"/>
      <c r="F74" s="10"/>
      <c r="G74" s="38"/>
      <c r="H74" s="34"/>
    </row>
    <row r="75" spans="1:8" ht="15" thickBot="1" x14ac:dyDescent="0.4">
      <c r="A75" s="18"/>
      <c r="B75" s="45"/>
      <c r="C75" s="45"/>
      <c r="D75" s="9"/>
      <c r="E75" s="9"/>
      <c r="H75" s="34"/>
    </row>
    <row r="76" spans="1:8" ht="16" thickBot="1" x14ac:dyDescent="0.4">
      <c r="A76" s="18"/>
      <c r="B76" s="132" t="s">
        <v>15</v>
      </c>
      <c r="C76" s="133"/>
      <c r="D76" s="14">
        <f>C9-D74</f>
        <v>880369.5</v>
      </c>
      <c r="E76" s="9"/>
      <c r="F76" s="9"/>
      <c r="G76" s="9"/>
      <c r="H76" s="7"/>
    </row>
    <row r="77" spans="1:8" ht="10" customHeight="1" x14ac:dyDescent="0.35">
      <c r="A77" s="18"/>
      <c r="B77" s="45"/>
      <c r="C77" s="45"/>
      <c r="D77" s="9"/>
      <c r="E77" s="9"/>
      <c r="F77" s="9"/>
      <c r="G77" s="9"/>
      <c r="H77" s="7"/>
    </row>
    <row r="78" spans="1:8" x14ac:dyDescent="0.35">
      <c r="A78" s="18"/>
      <c r="B78" s="15" t="s">
        <v>16</v>
      </c>
      <c r="C78" s="134" t="s">
        <v>17</v>
      </c>
      <c r="D78" s="134"/>
      <c r="E78" s="134"/>
      <c r="F78" s="134"/>
      <c r="G78" s="15" t="s">
        <v>18</v>
      </c>
      <c r="H78" s="7"/>
    </row>
    <row r="79" spans="1:8" x14ac:dyDescent="0.35">
      <c r="A79" s="18"/>
      <c r="B79" s="47" t="s">
        <v>19</v>
      </c>
      <c r="C79" s="135" t="s">
        <v>19</v>
      </c>
      <c r="D79" s="135"/>
      <c r="E79" s="135"/>
      <c r="F79" s="135"/>
      <c r="G79" s="47" t="s">
        <v>19</v>
      </c>
      <c r="H79" s="7"/>
    </row>
    <row r="80" spans="1:8" ht="60" customHeight="1" x14ac:dyDescent="0.35">
      <c r="A80" s="18"/>
      <c r="B80" s="17"/>
      <c r="D80" s="17"/>
      <c r="E80"/>
      <c r="F80"/>
      <c r="H80" s="7"/>
    </row>
    <row r="81" spans="1:8" x14ac:dyDescent="0.35">
      <c r="A81" s="18"/>
      <c r="B81" s="48" t="s">
        <v>20</v>
      </c>
      <c r="C81" s="136" t="s">
        <v>20</v>
      </c>
      <c r="D81" s="136"/>
      <c r="E81" s="136"/>
      <c r="F81" s="136"/>
      <c r="G81" s="48" t="s">
        <v>20</v>
      </c>
      <c r="H81" s="7"/>
    </row>
    <row r="82" spans="1:8" x14ac:dyDescent="0.35">
      <c r="A82" s="18"/>
      <c r="B82" s="48"/>
      <c r="C82" s="48"/>
      <c r="D82" s="48"/>
      <c r="E82" s="48"/>
      <c r="F82" s="48"/>
      <c r="G82" s="48"/>
      <c r="H82" s="7"/>
    </row>
    <row r="83" spans="1:8" x14ac:dyDescent="0.35">
      <c r="A83" s="137" t="s">
        <v>21</v>
      </c>
      <c r="B83" s="130"/>
      <c r="C83" s="138" t="s">
        <v>22</v>
      </c>
      <c r="D83" s="138"/>
      <c r="E83" s="138"/>
      <c r="F83" s="138"/>
      <c r="G83" s="138"/>
      <c r="H83" s="7"/>
    </row>
    <row r="84" spans="1:8" ht="15" thickBot="1" x14ac:dyDescent="0.4">
      <c r="A84" s="39"/>
      <c r="B84" s="46"/>
      <c r="C84" s="131"/>
      <c r="D84" s="131"/>
      <c r="E84" s="131"/>
      <c r="F84" s="131"/>
      <c r="G84" s="46"/>
      <c r="H84" s="8"/>
    </row>
  </sheetData>
  <mergeCells count="21">
    <mergeCell ref="A1:G1"/>
    <mergeCell ref="A4:H4"/>
    <mergeCell ref="A5:H5"/>
    <mergeCell ref="A7:B7"/>
    <mergeCell ref="C7:D7"/>
    <mergeCell ref="E7:F7"/>
    <mergeCell ref="A9:B9"/>
    <mergeCell ref="C9:D9"/>
    <mergeCell ref="E9:F9"/>
    <mergeCell ref="C10:D10"/>
    <mergeCell ref="A11:B11"/>
    <mergeCell ref="C11:D11"/>
    <mergeCell ref="E11:F11"/>
    <mergeCell ref="C84:F84"/>
    <mergeCell ref="B74:C74"/>
    <mergeCell ref="B76:C76"/>
    <mergeCell ref="C78:F78"/>
    <mergeCell ref="C79:F79"/>
    <mergeCell ref="C81:F81"/>
    <mergeCell ref="A83:B83"/>
    <mergeCell ref="C83:G83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fitToWidth="0" fitToHeight="0" orientation="landscape" r:id="rId1"/>
  <headerFooter>
    <oddHeader>&amp;RPágina &amp;P de &amp;N</oddHeader>
  </headerFooter>
  <ignoredErrors>
    <ignoredError sqref="E14:E15 E16:E17 E18:E19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0478-2D5D-4C55-AC18-1F8C08C9D43F}">
  <dimension ref="A1:G25"/>
  <sheetViews>
    <sheetView showGridLines="0" zoomScale="115" zoomScaleNormal="115" zoomScaleSheetLayoutView="100" workbookViewId="0">
      <selection activeCell="G7" sqref="G7"/>
    </sheetView>
  </sheetViews>
  <sheetFormatPr baseColWidth="10" defaultColWidth="11.453125" defaultRowHeight="14.5" x14ac:dyDescent="0.35"/>
  <cols>
    <col min="1" max="1" width="30.7265625" style="2" customWidth="1"/>
    <col min="2" max="6" width="15.7265625" style="2" customWidth="1"/>
    <col min="7" max="7" width="25.7265625" style="2" customWidth="1"/>
    <col min="8" max="16384" width="11.453125" style="2"/>
  </cols>
  <sheetData>
    <row r="1" spans="1:7" ht="15.5" x14ac:dyDescent="0.35">
      <c r="A1" s="145"/>
      <c r="B1" s="120"/>
      <c r="C1" s="51"/>
      <c r="D1" s="51"/>
      <c r="E1" s="51"/>
      <c r="F1" s="51"/>
      <c r="G1" s="6"/>
    </row>
    <row r="2" spans="1:7" ht="15.5" x14ac:dyDescent="0.35">
      <c r="A2" s="84"/>
      <c r="B2" s="178"/>
      <c r="C2" s="177"/>
      <c r="D2" s="177"/>
      <c r="E2" s="177"/>
      <c r="F2" s="177"/>
      <c r="G2" s="7"/>
    </row>
    <row r="3" spans="1:7" ht="7.5" customHeight="1" x14ac:dyDescent="0.35">
      <c r="A3" s="84"/>
      <c r="B3" s="40"/>
      <c r="G3" s="7"/>
    </row>
    <row r="4" spans="1:7" ht="18.5" x14ac:dyDescent="0.35">
      <c r="A4" s="121" t="s">
        <v>57</v>
      </c>
      <c r="B4" s="122"/>
      <c r="C4" s="122"/>
      <c r="D4" s="122"/>
      <c r="E4" s="122"/>
      <c r="F4" s="122"/>
      <c r="G4" s="123"/>
    </row>
    <row r="5" spans="1:7" ht="18.5" x14ac:dyDescent="0.35">
      <c r="A5" s="121" t="s">
        <v>58</v>
      </c>
      <c r="B5" s="122"/>
      <c r="C5" s="122"/>
      <c r="D5" s="122"/>
      <c r="E5" s="122"/>
      <c r="F5" s="122"/>
      <c r="G5" s="123"/>
    </row>
    <row r="6" spans="1:7" ht="15" thickBot="1" x14ac:dyDescent="0.4">
      <c r="A6" s="52"/>
      <c r="G6" s="7"/>
    </row>
    <row r="7" spans="1:7" ht="27" customHeight="1" thickBot="1" x14ac:dyDescent="0.4">
      <c r="A7" s="53" t="s">
        <v>2</v>
      </c>
      <c r="B7" s="141" t="s">
        <v>23</v>
      </c>
      <c r="C7" s="142"/>
      <c r="D7" s="146" t="s">
        <v>59</v>
      </c>
      <c r="E7" s="146"/>
      <c r="F7" s="85">
        <v>34270369.5</v>
      </c>
      <c r="G7" s="7"/>
    </row>
    <row r="8" spans="1:7" ht="15" thickBot="1" x14ac:dyDescent="0.4">
      <c r="A8" s="86"/>
      <c r="F8" s="87"/>
      <c r="G8" s="88"/>
    </row>
    <row r="9" spans="1:7" ht="27" customHeight="1" thickBot="1" x14ac:dyDescent="0.4">
      <c r="A9" s="53" t="s">
        <v>60</v>
      </c>
      <c r="B9" s="143">
        <v>2021</v>
      </c>
      <c r="C9" s="144"/>
      <c r="D9" s="89"/>
      <c r="E9" s="89"/>
      <c r="F9" s="87"/>
      <c r="G9" s="88"/>
    </row>
    <row r="10" spans="1:7" ht="16" thickBot="1" x14ac:dyDescent="0.4">
      <c r="A10" s="90"/>
      <c r="B10" s="91"/>
      <c r="C10" s="92"/>
      <c r="D10" s="92"/>
      <c r="E10" s="93"/>
      <c r="F10" s="55"/>
      <c r="G10" s="8"/>
    </row>
    <row r="11" spans="1:7" ht="44" thickBot="1" x14ac:dyDescent="0.4">
      <c r="A11" s="94" t="s">
        <v>61</v>
      </c>
      <c r="B11" s="95" t="s">
        <v>62</v>
      </c>
      <c r="C11" s="95" t="s">
        <v>63</v>
      </c>
      <c r="D11" s="95" t="s">
        <v>64</v>
      </c>
      <c r="E11" s="95" t="s">
        <v>65</v>
      </c>
      <c r="F11" s="95" t="s">
        <v>66</v>
      </c>
      <c r="G11" s="96" t="s">
        <v>67</v>
      </c>
    </row>
    <row r="12" spans="1:7" ht="31.5" x14ac:dyDescent="0.35">
      <c r="A12" s="97" t="s">
        <v>68</v>
      </c>
      <c r="B12" s="98" t="s">
        <v>69</v>
      </c>
      <c r="C12" s="99">
        <v>4750000</v>
      </c>
      <c r="D12" s="99">
        <v>0</v>
      </c>
      <c r="E12" s="99">
        <v>1711987</v>
      </c>
      <c r="F12" s="100">
        <f>(C12+D12)-E12</f>
        <v>3038013</v>
      </c>
      <c r="G12" s="101" t="s">
        <v>70</v>
      </c>
    </row>
    <row r="13" spans="1:7" ht="31.5" x14ac:dyDescent="0.35">
      <c r="A13" s="102" t="s">
        <v>34</v>
      </c>
      <c r="B13" s="98" t="s">
        <v>71</v>
      </c>
      <c r="C13" s="99">
        <v>29520369.5</v>
      </c>
      <c r="D13" s="99">
        <v>0</v>
      </c>
      <c r="E13" s="99">
        <v>28640000</v>
      </c>
      <c r="F13" s="100">
        <f t="shared" ref="F13:F17" si="0">(C13+D13)-E13</f>
        <v>880369.5</v>
      </c>
      <c r="G13" s="103" t="s">
        <v>70</v>
      </c>
    </row>
    <row r="14" spans="1:7" x14ac:dyDescent="0.35">
      <c r="A14" s="102"/>
      <c r="B14" s="98"/>
      <c r="C14" s="99"/>
      <c r="D14" s="100"/>
      <c r="E14" s="99"/>
      <c r="F14" s="100">
        <f t="shared" si="0"/>
        <v>0</v>
      </c>
      <c r="G14" s="103"/>
    </row>
    <row r="15" spans="1:7" ht="28" customHeight="1" thickBot="1" x14ac:dyDescent="0.4">
      <c r="A15" s="104"/>
      <c r="B15" s="98"/>
      <c r="C15" s="99"/>
      <c r="D15" s="99"/>
      <c r="E15" s="99"/>
      <c r="F15" s="100">
        <f t="shared" si="0"/>
        <v>0</v>
      </c>
      <c r="G15" s="105"/>
    </row>
    <row r="16" spans="1:7" ht="28" hidden="1" customHeight="1" x14ac:dyDescent="0.35">
      <c r="A16" s="104"/>
      <c r="B16" s="98"/>
      <c r="C16" s="99"/>
      <c r="D16" s="99"/>
      <c r="E16" s="99"/>
      <c r="F16" s="100">
        <f t="shared" si="0"/>
        <v>0</v>
      </c>
      <c r="G16" s="105"/>
    </row>
    <row r="17" spans="1:7" ht="28" hidden="1" customHeight="1" thickBot="1" x14ac:dyDescent="0.4">
      <c r="A17" s="106"/>
      <c r="B17" s="107"/>
      <c r="C17" s="108"/>
      <c r="D17" s="108"/>
      <c r="E17" s="108"/>
      <c r="F17" s="100">
        <f t="shared" si="0"/>
        <v>0</v>
      </c>
      <c r="G17" s="109"/>
    </row>
    <row r="18" spans="1:7" ht="25" customHeight="1" thickBot="1" x14ac:dyDescent="0.4">
      <c r="A18" s="147" t="s">
        <v>72</v>
      </c>
      <c r="B18" s="148"/>
      <c r="C18" s="110">
        <f>SUM(C12:C17)</f>
        <v>34270369.5</v>
      </c>
      <c r="D18" s="110">
        <f>SUM(D12:D17)</f>
        <v>0</v>
      </c>
      <c r="E18" s="110">
        <f>SUM(E12:E17)</f>
        <v>30351987</v>
      </c>
      <c r="F18" s="117">
        <f>SUM(F12:F17)-D18</f>
        <v>3918382.5</v>
      </c>
      <c r="G18" s="111"/>
    </row>
    <row r="19" spans="1:7" ht="15" customHeight="1" x14ac:dyDescent="0.35">
      <c r="A19" s="112"/>
      <c r="B19" s="113"/>
      <c r="C19" s="114"/>
      <c r="D19" s="114"/>
      <c r="E19" s="114"/>
      <c r="F19" s="114"/>
      <c r="G19" s="115"/>
    </row>
    <row r="20" spans="1:7" customFormat="1" x14ac:dyDescent="0.35">
      <c r="A20" s="149" t="s">
        <v>54</v>
      </c>
      <c r="B20" s="150"/>
      <c r="C20" s="150" t="s">
        <v>17</v>
      </c>
      <c r="D20" s="150"/>
      <c r="E20" s="150"/>
      <c r="F20" s="150" t="s">
        <v>55</v>
      </c>
      <c r="G20" s="151"/>
    </row>
    <row r="21" spans="1:7" customFormat="1" x14ac:dyDescent="0.35">
      <c r="A21" s="152" t="s">
        <v>19</v>
      </c>
      <c r="B21" s="153"/>
      <c r="C21" s="153" t="s">
        <v>19</v>
      </c>
      <c r="D21" s="153"/>
      <c r="E21" s="153"/>
      <c r="F21" s="153" t="s">
        <v>19</v>
      </c>
      <c r="G21" s="154"/>
    </row>
    <row r="22" spans="1:7" customFormat="1" ht="60" customHeight="1" x14ac:dyDescent="0.35">
      <c r="A22" s="157"/>
      <c r="B22" s="158"/>
      <c r="C22" s="158"/>
      <c r="D22" s="158"/>
      <c r="E22" s="158"/>
      <c r="F22" s="158"/>
      <c r="G22" s="159"/>
    </row>
    <row r="23" spans="1:7" customFormat="1" ht="15" customHeight="1" x14ac:dyDescent="0.35">
      <c r="A23" s="160" t="s">
        <v>20</v>
      </c>
      <c r="B23" s="161"/>
      <c r="C23" s="161" t="s">
        <v>20</v>
      </c>
      <c r="D23" s="161"/>
      <c r="E23" s="161"/>
      <c r="F23" s="161" t="s">
        <v>20</v>
      </c>
      <c r="G23" s="162"/>
    </row>
    <row r="24" spans="1:7" x14ac:dyDescent="0.35">
      <c r="A24" s="116" t="s">
        <v>21</v>
      </c>
      <c r="B24" s="155" t="s">
        <v>22</v>
      </c>
      <c r="C24" s="155"/>
      <c r="D24" s="155"/>
      <c r="E24" s="155"/>
      <c r="F24" s="155"/>
      <c r="G24" s="156"/>
    </row>
    <row r="25" spans="1:7" ht="15" thickBot="1" x14ac:dyDescent="0.4">
      <c r="A25" s="54"/>
      <c r="B25" s="55"/>
      <c r="C25" s="55"/>
      <c r="D25" s="55"/>
      <c r="E25" s="55"/>
      <c r="F25" s="55"/>
      <c r="G25" s="8"/>
    </row>
  </sheetData>
  <mergeCells count="20">
    <mergeCell ref="B24:G24"/>
    <mergeCell ref="A22:B22"/>
    <mergeCell ref="C22:E22"/>
    <mergeCell ref="F22:G22"/>
    <mergeCell ref="A23:B23"/>
    <mergeCell ref="C23:E23"/>
    <mergeCell ref="F23:G23"/>
    <mergeCell ref="A18:B18"/>
    <mergeCell ref="A20:B20"/>
    <mergeCell ref="C20:E20"/>
    <mergeCell ref="F20:G20"/>
    <mergeCell ref="A21:B21"/>
    <mergeCell ref="C21:E21"/>
    <mergeCell ref="F21:G21"/>
    <mergeCell ref="B9:C9"/>
    <mergeCell ref="A1:B1"/>
    <mergeCell ref="A4:G4"/>
    <mergeCell ref="A5:G5"/>
    <mergeCell ref="B7:C7"/>
    <mergeCell ref="D7:E7"/>
  </mergeCells>
  <dataValidations count="1">
    <dataValidation type="list" allowBlank="1" showInputMessage="1" showErrorMessage="1" sqref="B10" xr:uid="{009D83C4-9AC2-4024-988B-79C5270A4111}">
      <formula1>$I$12:$I$15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1B74-0856-45A7-A466-6D7E61EEA042}">
  <dimension ref="A1:J31"/>
  <sheetViews>
    <sheetView showGridLines="0" zoomScale="115" zoomScaleNormal="115" zoomScaleSheetLayoutView="100" workbookViewId="0">
      <selection activeCell="I27" sqref="I27"/>
    </sheetView>
  </sheetViews>
  <sheetFormatPr baseColWidth="10" defaultColWidth="11.453125" defaultRowHeight="14.5" x14ac:dyDescent="0.35"/>
  <cols>
    <col min="1" max="1" width="15.453125" style="2" customWidth="1"/>
    <col min="2" max="8" width="18.7265625" style="2" customWidth="1"/>
    <col min="9" max="9" width="14.81640625" style="2" bestFit="1" customWidth="1"/>
    <col min="10" max="16384" width="11.453125" style="2"/>
  </cols>
  <sheetData>
    <row r="1" spans="1:10" ht="15" customHeight="1" x14ac:dyDescent="0.35">
      <c r="A1" s="50"/>
      <c r="B1" s="120"/>
      <c r="C1" s="120"/>
      <c r="D1" s="120"/>
      <c r="E1" s="120"/>
      <c r="F1" s="120"/>
      <c r="G1" s="120"/>
      <c r="H1" s="179"/>
      <c r="I1" s="51"/>
      <c r="J1" s="177"/>
    </row>
    <row r="2" spans="1:10" ht="15" customHeight="1" x14ac:dyDescent="0.35">
      <c r="A2" s="52"/>
      <c r="B2" s="178"/>
      <c r="C2" s="178"/>
      <c r="D2" s="178"/>
      <c r="E2" s="178"/>
      <c r="F2" s="178"/>
      <c r="G2" s="178"/>
      <c r="H2" s="180"/>
      <c r="I2" s="177"/>
      <c r="J2" s="177"/>
    </row>
    <row r="3" spans="1:10" ht="7.5" customHeight="1" x14ac:dyDescent="0.35">
      <c r="A3" s="52"/>
      <c r="B3" s="178"/>
      <c r="C3" s="178"/>
      <c r="D3" s="178"/>
      <c r="E3" s="178"/>
      <c r="F3" s="178"/>
      <c r="G3" s="178"/>
      <c r="H3" s="180"/>
      <c r="I3" s="177"/>
      <c r="J3" s="177"/>
    </row>
    <row r="4" spans="1:10" ht="18.5" x14ac:dyDescent="0.35">
      <c r="A4" s="163" t="s">
        <v>38</v>
      </c>
      <c r="B4" s="181"/>
      <c r="C4" s="181"/>
      <c r="D4" s="181"/>
      <c r="E4" s="181"/>
      <c r="F4" s="181"/>
      <c r="G4" s="181"/>
      <c r="H4" s="164"/>
      <c r="J4" s="177"/>
    </row>
    <row r="5" spans="1:10" ht="18.5" x14ac:dyDescent="0.35">
      <c r="A5" s="163" t="s">
        <v>1</v>
      </c>
      <c r="B5" s="181"/>
      <c r="C5" s="181"/>
      <c r="D5" s="181"/>
      <c r="E5" s="181"/>
      <c r="F5" s="181"/>
      <c r="G5" s="181"/>
      <c r="H5" s="164"/>
    </row>
    <row r="6" spans="1:10" ht="15" thickBot="1" x14ac:dyDescent="0.4">
      <c r="A6" s="52"/>
      <c r="B6" s="177"/>
      <c r="C6" s="177"/>
      <c r="D6" s="177"/>
      <c r="E6" s="177"/>
      <c r="F6" s="177"/>
      <c r="G6" s="177"/>
      <c r="H6" s="7"/>
    </row>
    <row r="7" spans="1:10" ht="27" customHeight="1" thickBot="1" x14ac:dyDescent="0.4">
      <c r="A7" s="165" t="s">
        <v>39</v>
      </c>
      <c r="B7" s="182"/>
      <c r="C7" s="166" t="s">
        <v>23</v>
      </c>
      <c r="D7" s="167"/>
      <c r="E7" s="168"/>
      <c r="F7" s="183" t="s">
        <v>40</v>
      </c>
      <c r="G7" s="16" t="s">
        <v>41</v>
      </c>
      <c r="H7" s="7"/>
    </row>
    <row r="8" spans="1:10" ht="15" thickBot="1" x14ac:dyDescent="0.4">
      <c r="A8" s="54"/>
      <c r="B8" s="55"/>
      <c r="C8" s="55"/>
      <c r="D8" s="55"/>
      <c r="E8" s="55"/>
      <c r="F8" s="55"/>
      <c r="G8" s="55"/>
      <c r="H8" s="8"/>
    </row>
    <row r="9" spans="1:10" ht="33.75" customHeight="1" thickBot="1" x14ac:dyDescent="0.4">
      <c r="A9" s="56" t="s">
        <v>42</v>
      </c>
      <c r="B9" s="57" t="s">
        <v>43</v>
      </c>
      <c r="C9" s="57" t="s">
        <v>44</v>
      </c>
      <c r="D9" s="57" t="s">
        <v>45</v>
      </c>
      <c r="E9" s="57" t="s">
        <v>46</v>
      </c>
      <c r="F9" s="57" t="s">
        <v>47</v>
      </c>
      <c r="G9" s="58" t="s">
        <v>48</v>
      </c>
      <c r="H9" s="59" t="s">
        <v>49</v>
      </c>
    </row>
    <row r="10" spans="1:10" ht="20.149999999999999" hidden="1" customHeight="1" x14ac:dyDescent="0.35">
      <c r="A10" s="60">
        <v>2012</v>
      </c>
      <c r="B10" s="61"/>
      <c r="C10" s="61"/>
      <c r="D10" s="61"/>
      <c r="E10" s="62"/>
      <c r="F10" s="61"/>
      <c r="G10" s="61">
        <f t="shared" ref="G10:G19" si="0">B10-C10</f>
        <v>0</v>
      </c>
      <c r="H10" s="63">
        <f t="shared" ref="H10:H19" si="1">SUM(E10:G10)</f>
        <v>0</v>
      </c>
    </row>
    <row r="11" spans="1:10" ht="20.149999999999999" hidden="1" customHeight="1" x14ac:dyDescent="0.35">
      <c r="A11" s="64">
        <v>2013</v>
      </c>
      <c r="B11" s="65"/>
      <c r="C11" s="65"/>
      <c r="D11" s="65"/>
      <c r="E11" s="66"/>
      <c r="F11" s="65"/>
      <c r="G11" s="65">
        <f t="shared" si="0"/>
        <v>0</v>
      </c>
      <c r="H11" s="67">
        <f t="shared" si="1"/>
        <v>0</v>
      </c>
    </row>
    <row r="12" spans="1:10" ht="20.149999999999999" hidden="1" customHeight="1" x14ac:dyDescent="0.35">
      <c r="A12" s="64">
        <v>2014</v>
      </c>
      <c r="B12" s="65"/>
      <c r="C12" s="65"/>
      <c r="D12" s="65"/>
      <c r="E12" s="66"/>
      <c r="F12" s="65"/>
      <c r="G12" s="65">
        <f t="shared" si="0"/>
        <v>0</v>
      </c>
      <c r="H12" s="67">
        <f t="shared" si="1"/>
        <v>0</v>
      </c>
    </row>
    <row r="13" spans="1:10" ht="20.149999999999999" hidden="1" customHeight="1" x14ac:dyDescent="0.35">
      <c r="A13" s="64">
        <v>2015</v>
      </c>
      <c r="B13" s="65"/>
      <c r="C13" s="65"/>
      <c r="D13" s="65"/>
      <c r="E13" s="66"/>
      <c r="F13" s="65"/>
      <c r="G13" s="65">
        <f t="shared" si="0"/>
        <v>0</v>
      </c>
      <c r="H13" s="67">
        <f t="shared" si="1"/>
        <v>0</v>
      </c>
    </row>
    <row r="14" spans="1:10" ht="20.149999999999999" hidden="1" customHeight="1" x14ac:dyDescent="0.35">
      <c r="A14" s="64">
        <v>2016</v>
      </c>
      <c r="B14" s="65"/>
      <c r="C14" s="65"/>
      <c r="D14" s="65"/>
      <c r="E14" s="66"/>
      <c r="F14" s="65"/>
      <c r="G14" s="65">
        <f t="shared" si="0"/>
        <v>0</v>
      </c>
      <c r="H14" s="67">
        <f t="shared" si="1"/>
        <v>0</v>
      </c>
    </row>
    <row r="15" spans="1:10" ht="20.149999999999999" customHeight="1" x14ac:dyDescent="0.35">
      <c r="A15" s="64">
        <v>2020</v>
      </c>
      <c r="B15" s="68">
        <v>32589639.199999999</v>
      </c>
      <c r="C15" s="68">
        <v>32589639.199999999</v>
      </c>
      <c r="D15" s="68">
        <v>32589639.199999999</v>
      </c>
      <c r="E15" s="69">
        <f>+C15-D15</f>
        <v>0</v>
      </c>
      <c r="F15" s="68">
        <v>0</v>
      </c>
      <c r="G15" s="68">
        <f t="shared" si="0"/>
        <v>0</v>
      </c>
      <c r="H15" s="70">
        <f t="shared" si="1"/>
        <v>0</v>
      </c>
    </row>
    <row r="16" spans="1:10" ht="20.149999999999999" customHeight="1" x14ac:dyDescent="0.35">
      <c r="A16" s="64">
        <v>2021</v>
      </c>
      <c r="B16" s="68">
        <v>34270369.5</v>
      </c>
      <c r="C16" s="68">
        <v>34270369.5</v>
      </c>
      <c r="D16" s="68">
        <v>30351987</v>
      </c>
      <c r="E16" s="69">
        <v>0</v>
      </c>
      <c r="F16" s="118">
        <v>3918382.5</v>
      </c>
      <c r="G16" s="68">
        <f t="shared" si="0"/>
        <v>0</v>
      </c>
      <c r="H16" s="70">
        <f t="shared" si="1"/>
        <v>3918382.5</v>
      </c>
    </row>
    <row r="17" spans="1:9" ht="20.149999999999999" customHeight="1" x14ac:dyDescent="0.35">
      <c r="A17" s="64">
        <v>2022</v>
      </c>
      <c r="B17" s="71"/>
      <c r="C17" s="71"/>
      <c r="D17" s="71"/>
      <c r="E17" s="69"/>
      <c r="F17" s="68"/>
      <c r="G17" s="68">
        <f t="shared" si="0"/>
        <v>0</v>
      </c>
      <c r="H17" s="70">
        <f t="shared" si="1"/>
        <v>0</v>
      </c>
      <c r="I17" s="43"/>
    </row>
    <row r="18" spans="1:9" ht="20.149999999999999" customHeight="1" x14ac:dyDescent="0.35">
      <c r="A18" s="64">
        <v>2023</v>
      </c>
      <c r="B18" s="71"/>
      <c r="C18" s="71"/>
      <c r="D18" s="71"/>
      <c r="E18" s="69"/>
      <c r="F18" s="68"/>
      <c r="G18" s="68">
        <f t="shared" si="0"/>
        <v>0</v>
      </c>
      <c r="H18" s="70">
        <f t="shared" si="1"/>
        <v>0</v>
      </c>
      <c r="I18" s="43"/>
    </row>
    <row r="19" spans="1:9" ht="20.149999999999999" customHeight="1" x14ac:dyDescent="0.35">
      <c r="A19" s="64">
        <v>2024</v>
      </c>
      <c r="B19" s="71"/>
      <c r="C19" s="71"/>
      <c r="D19" s="71"/>
      <c r="E19" s="69"/>
      <c r="F19" s="68"/>
      <c r="G19" s="68">
        <f t="shared" si="0"/>
        <v>0</v>
      </c>
      <c r="H19" s="70">
        <f t="shared" si="1"/>
        <v>0</v>
      </c>
      <c r="I19" s="43"/>
    </row>
    <row r="20" spans="1:9" ht="20.149999999999999" customHeight="1" thickBot="1" x14ac:dyDescent="0.4">
      <c r="A20" s="72" t="s">
        <v>50</v>
      </c>
      <c r="B20" s="73">
        <f t="shared" ref="B20:G20" si="2">SUM(B10:B19)</f>
        <v>66860008.700000003</v>
      </c>
      <c r="C20" s="73">
        <f t="shared" si="2"/>
        <v>66860008.700000003</v>
      </c>
      <c r="D20" s="73">
        <f>SUM(D10:D19)</f>
        <v>62941626.200000003</v>
      </c>
      <c r="E20" s="73">
        <f t="shared" si="2"/>
        <v>0</v>
      </c>
      <c r="F20" s="73">
        <f t="shared" si="2"/>
        <v>3918382.5</v>
      </c>
      <c r="G20" s="73">
        <f t="shared" si="2"/>
        <v>0</v>
      </c>
      <c r="H20" s="74">
        <f>SUM(H10:H19)</f>
        <v>3918382.5</v>
      </c>
    </row>
    <row r="21" spans="1:9" x14ac:dyDescent="0.35">
      <c r="A21" s="75"/>
      <c r="B21" s="10"/>
      <c r="C21" s="10"/>
      <c r="D21" s="10"/>
      <c r="E21" s="10"/>
      <c r="F21" s="10"/>
      <c r="G21" s="10"/>
      <c r="H21" s="76"/>
    </row>
    <row r="22" spans="1:9" ht="27" customHeight="1" thickBot="1" x14ac:dyDescent="0.4">
      <c r="A22" s="169" t="s">
        <v>51</v>
      </c>
      <c r="B22" s="170"/>
      <c r="C22" s="78"/>
      <c r="D22" s="171" t="s">
        <v>52</v>
      </c>
      <c r="E22" s="172"/>
      <c r="F22" s="78">
        <v>0</v>
      </c>
      <c r="G22" s="184" t="s">
        <v>53</v>
      </c>
      <c r="H22" s="79">
        <f>C22+F22</f>
        <v>0</v>
      </c>
    </row>
    <row r="23" spans="1:9" ht="15.75" customHeight="1" thickTop="1" x14ac:dyDescent="0.35">
      <c r="A23" s="77"/>
      <c r="B23" s="184"/>
      <c r="C23" s="185"/>
      <c r="D23" s="183"/>
      <c r="E23" s="183"/>
      <c r="F23" s="185"/>
      <c r="G23" s="184"/>
      <c r="H23" s="80"/>
    </row>
    <row r="24" spans="1:9" x14ac:dyDescent="0.35">
      <c r="A24" s="81"/>
      <c r="B24" s="176"/>
      <c r="C24" s="177"/>
      <c r="D24" s="184"/>
      <c r="E24" s="184"/>
      <c r="F24" s="177"/>
      <c r="G24" s="177"/>
      <c r="H24" s="7"/>
    </row>
    <row r="25" spans="1:9" x14ac:dyDescent="0.35">
      <c r="A25" s="173" t="s">
        <v>54</v>
      </c>
      <c r="B25" s="186"/>
      <c r="C25" s="187"/>
      <c r="D25" s="186" t="s">
        <v>17</v>
      </c>
      <c r="E25" s="186"/>
      <c r="F25" s="187"/>
      <c r="G25" s="186" t="s">
        <v>55</v>
      </c>
      <c r="H25" s="174"/>
    </row>
    <row r="26" spans="1:9" x14ac:dyDescent="0.35">
      <c r="A26" s="152" t="s">
        <v>19</v>
      </c>
      <c r="B26" s="188"/>
      <c r="C26" s="189"/>
      <c r="D26" s="188" t="s">
        <v>19</v>
      </c>
      <c r="E26" s="188"/>
      <c r="F26" s="189"/>
      <c r="G26" s="188" t="s">
        <v>19</v>
      </c>
      <c r="H26" s="154"/>
    </row>
    <row r="27" spans="1:9" customFormat="1" ht="60" customHeight="1" x14ac:dyDescent="0.35">
      <c r="A27" s="157"/>
      <c r="B27" s="190"/>
      <c r="C27" s="191"/>
      <c r="D27" s="190"/>
      <c r="E27" s="190"/>
      <c r="F27" s="191"/>
      <c r="G27" s="190"/>
      <c r="H27" s="159"/>
    </row>
    <row r="28" spans="1:9" ht="15.75" customHeight="1" x14ac:dyDescent="0.3">
      <c r="A28" s="160" t="s">
        <v>20</v>
      </c>
      <c r="B28" s="192"/>
      <c r="C28" s="193"/>
      <c r="D28" s="192" t="s">
        <v>56</v>
      </c>
      <c r="E28" s="192"/>
      <c r="F28" s="193"/>
      <c r="G28" s="192" t="s">
        <v>56</v>
      </c>
      <c r="H28" s="162"/>
    </row>
    <row r="29" spans="1:9" ht="15.75" customHeight="1" x14ac:dyDescent="0.3">
      <c r="A29" s="82"/>
      <c r="B29" s="194"/>
      <c r="C29" s="193"/>
      <c r="D29" s="194"/>
      <c r="E29" s="194"/>
      <c r="F29" s="193"/>
      <c r="G29" s="194"/>
      <c r="H29" s="83"/>
    </row>
    <row r="30" spans="1:9" ht="15.75" customHeight="1" x14ac:dyDescent="0.35">
      <c r="A30" s="137" t="s">
        <v>21</v>
      </c>
      <c r="B30" s="195"/>
      <c r="C30" s="196" t="s">
        <v>22</v>
      </c>
      <c r="D30" s="196"/>
      <c r="E30" s="196"/>
      <c r="F30" s="196"/>
      <c r="G30" s="196"/>
      <c r="H30" s="175"/>
    </row>
    <row r="31" spans="1:9" ht="15" thickBot="1" x14ac:dyDescent="0.4">
      <c r="A31" s="54"/>
      <c r="B31" s="55"/>
      <c r="C31" s="55"/>
      <c r="D31" s="55"/>
      <c r="E31" s="55"/>
      <c r="F31" s="55"/>
      <c r="G31" s="55"/>
      <c r="H31" s="8"/>
    </row>
  </sheetData>
  <mergeCells count="21">
    <mergeCell ref="B1:H1"/>
    <mergeCell ref="A30:B30"/>
    <mergeCell ref="C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4:H4"/>
    <mergeCell ref="A5:H5"/>
    <mergeCell ref="A7:B7"/>
    <mergeCell ref="C7:E7"/>
    <mergeCell ref="A22:B22"/>
    <mergeCell ref="D22:E22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orientation="landscape" r:id="rId1"/>
  <ignoredErrors>
    <ignoredError sqref="E1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COLEY 1-Conta-21</vt:lpstr>
      <vt:lpstr>COLEY 1-TIC 1 y 2-21</vt:lpstr>
      <vt:lpstr>COLEY 2-2021</vt:lpstr>
      <vt:lpstr>COLEY 3</vt:lpstr>
      <vt:lpstr>'COLEY 2-2021'!Área_de_impresión</vt:lpstr>
      <vt:lpstr>'COLEY 1-Conta-21'!Títulos_a_imprimir</vt:lpstr>
      <vt:lpstr>'COLEY 1-TIC 1 y 2-21'!Títulos_a_imprimir</vt:lpstr>
    </vt:vector>
  </TitlesOfParts>
  <Manager/>
  <Company>MEP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Guiselle Ivannia Vega Alvarez</dc:creator>
  <cp:keywords/>
  <dc:description/>
  <cp:lastModifiedBy>Guiselle Ivannia Vega Alvarez</cp:lastModifiedBy>
  <cp:revision/>
  <cp:lastPrinted>2022-06-15T13:31:15Z</cp:lastPrinted>
  <dcterms:created xsi:type="dcterms:W3CDTF">2010-11-11T21:04:59Z</dcterms:created>
  <dcterms:modified xsi:type="dcterms:W3CDTF">2024-06-10T19:47:59Z</dcterms:modified>
  <cp:category/>
  <cp:contentStatus/>
</cp:coreProperties>
</file>